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ioa365.sharepoint.com/sites/Lnnsforhandlinger-ArbeidsgiverHR/Delte dokumenter/Arbeidsgiver HR/Ressurser - maler mm/"/>
    </mc:Choice>
  </mc:AlternateContent>
  <xr:revisionPtr revIDLastSave="11" documentId="8_{AA4D94AC-FD1F-4266-AED4-97DD34EABC1D}" xr6:coauthVersionLast="47" xr6:coauthVersionMax="47" xr10:uidLastSave="{FF5E254F-E6C0-44AE-9E0F-BDE8EB573EA9}"/>
  <bookViews>
    <workbookView xWindow="28680" yWindow="-120" windowWidth="29040" windowHeight="15720" xr2:uid="{B8FBB777-2895-475E-9CC6-459A0CB0B63D}"/>
  </bookViews>
  <sheets>
    <sheet name="Lønnskrav" sheetId="12" r:id="rId1"/>
    <sheet name="Database" sheetId="14" state="hidden" r:id="rId2"/>
  </sheets>
  <definedNames>
    <definedName name="_xlnm.Print_Area" localSheetId="0">Lønnskrav!$A$1:$S$107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2" l="1"/>
  <c r="H23" i="12"/>
  <c r="B33" i="12" l="1"/>
</calcChain>
</file>

<file path=xl/sharedStrings.xml><?xml version="1.0" encoding="utf-8"?>
<sst xmlns="http://schemas.openxmlformats.org/spreadsheetml/2006/main" count="363" uniqueCount="321">
  <si>
    <t>Navn ansatt:</t>
  </si>
  <si>
    <t>1007 Høgsk-/øvingslærer</t>
  </si>
  <si>
    <t>1009 Universitetslektor</t>
  </si>
  <si>
    <t>1011 Førsteamanuensis</t>
  </si>
  <si>
    <t>1013 Professor</t>
  </si>
  <si>
    <t>1017 Stipendiat</t>
  </si>
  <si>
    <t>1018 Vit. assistent</t>
  </si>
  <si>
    <t>1019 Vit. assistent</t>
  </si>
  <si>
    <t>1020 Vit. assistent</t>
  </si>
  <si>
    <t>1108 Forsker</t>
  </si>
  <si>
    <t>1109 Forsker</t>
  </si>
  <si>
    <t>1183 Forsker</t>
  </si>
  <si>
    <t>1198 Førstelektor</t>
  </si>
  <si>
    <t>1352 Postdoktor</t>
  </si>
  <si>
    <t>1404 Professor</t>
  </si>
  <si>
    <t>1532 Dosent</t>
  </si>
  <si>
    <t>0214 Rektor</t>
  </si>
  <si>
    <t>1054 Kontorsjef</t>
  </si>
  <si>
    <t>1060 Avdelingsdirektør</t>
  </si>
  <si>
    <t>1062 Direktør</t>
  </si>
  <si>
    <t>1111 Forskningssjef</t>
  </si>
  <si>
    <t>1206 Undervisn.leder</t>
  </si>
  <si>
    <t>1211 Seksjonssjef</t>
  </si>
  <si>
    <t>1473 Studieleder</t>
  </si>
  <si>
    <t>1474 Dekan</t>
  </si>
  <si>
    <t>1475 Instituttleder</t>
  </si>
  <si>
    <t>1538 Fagdirektør</t>
  </si>
  <si>
    <t>1063 Førstesekretær</t>
  </si>
  <si>
    <t>1065 Konsulent</t>
  </si>
  <si>
    <t>1113 Prosjektleder</t>
  </si>
  <si>
    <t>1220 Spesialrådgiver</t>
  </si>
  <si>
    <t>1363 Seniorkonsulent</t>
  </si>
  <si>
    <t>1364 Seniorrådgiver</t>
  </si>
  <si>
    <t>1408 Førstekonsulent</t>
  </si>
  <si>
    <t>1434 Rådgiver</t>
  </si>
  <si>
    <t>1077 Hovedbibliotekar</t>
  </si>
  <si>
    <t>1199 Univ.bibliotekar</t>
  </si>
  <si>
    <t>1200 Førstebibliotekar</t>
  </si>
  <si>
    <t>1410 Bibliotekar</t>
  </si>
  <si>
    <t>1515 Spesialbibliotekar</t>
  </si>
  <si>
    <t>1083 Ingeniør</t>
  </si>
  <si>
    <t>1085 Avdelingsingeniør</t>
  </si>
  <si>
    <t>1087 Overingeniør</t>
  </si>
  <si>
    <t>1181 Senioringeniør</t>
  </si>
  <si>
    <t>1128 Husøkonom</t>
  </si>
  <si>
    <t>1130 Renholder</t>
  </si>
  <si>
    <t>1136 Driftstekniker</t>
  </si>
  <si>
    <t>1137 Driftsleder</t>
  </si>
  <si>
    <t>1203 Fagarb.m/fagbrev</t>
  </si>
  <si>
    <t>1216 Driftsoperatør</t>
  </si>
  <si>
    <t>Kostnad:</t>
  </si>
  <si>
    <t>Enhet (fakultet/senter/avdeling):</t>
  </si>
  <si>
    <t>Fakultet for helsevitenskap</t>
  </si>
  <si>
    <t>Doktorgrad</t>
  </si>
  <si>
    <t>Beløp varig tillegg:</t>
  </si>
  <si>
    <t>Navn nærmeste leder:</t>
  </si>
  <si>
    <t>HTA 2.5.1</t>
  </si>
  <si>
    <t>HTA 2.5.3</t>
  </si>
  <si>
    <t>Fra årslønn:</t>
  </si>
  <si>
    <t>Til årslønn:</t>
  </si>
  <si>
    <t>Enhet:</t>
  </si>
  <si>
    <t>Utdannelse:</t>
  </si>
  <si>
    <t>For fagforening/tillitsvalgt ved krav fra ansatt:</t>
  </si>
  <si>
    <t>HTA 2.5.2</t>
  </si>
  <si>
    <t>HTA 2.5.5</t>
  </si>
  <si>
    <t>Siste lønnsendring i forhandlinger:</t>
  </si>
  <si>
    <t>Velg stilling:</t>
  </si>
  <si>
    <t>Hovedsammenslutning:</t>
  </si>
  <si>
    <t>LO-YS</t>
  </si>
  <si>
    <t>Alternativt et engangstillegg:</t>
  </si>
  <si>
    <t>Krav om lønnsendring:</t>
  </si>
  <si>
    <t>Fagforening:</t>
  </si>
  <si>
    <t>Stilling:</t>
  </si>
  <si>
    <t>Ny stilling:</t>
  </si>
  <si>
    <t>Begrunnelse for lønnskrav etter HTA 2.5.1:</t>
  </si>
  <si>
    <t>Ved krav om endring av stillingskode og tittel:</t>
  </si>
  <si>
    <t>Dato for tiltredelse i nåværende stilling:</t>
  </si>
  <si>
    <t xml:space="preserve">Siste individuelle lønnsendring eller stillingsgruppe-tillegg i lokale forhandlinger: </t>
  </si>
  <si>
    <t>Rektor</t>
  </si>
  <si>
    <t>Rektor, Stabsenhet for internrevisjon</t>
  </si>
  <si>
    <t>Divisjon for forskning, utvikling og universitetsbibliotek, Stab</t>
  </si>
  <si>
    <t>Divisjon for forskning, utvikling og universitetsbibliotek, Avdeling for forskning og utvikling</t>
  </si>
  <si>
    <t>Divisjon for forskning, utvikling og universitetsbibliotek, Universitetsbiblioteket, Stab</t>
  </si>
  <si>
    <t>Divisjon for forskning, utvikling og universitetsbibliotek, Universitetsbiblioteket, Medieseksjonen</t>
  </si>
  <si>
    <t>Divisjon for forskning, utvikling og universitetsbibliotek, Universitetsbiblioteket, Seksjon for forskningsstøtte</t>
  </si>
  <si>
    <t>Divisjon for forskning, utvikling og universitetsbibliotek, Universitetsbiblioteket, Seksjon for samling og system</t>
  </si>
  <si>
    <t>Divisjon for forskning, utvikling og universitetsbibliotek, Universitetsbiblioteket, Biblioteket Pilestredet</t>
  </si>
  <si>
    <t>Divisjon for forskning, utvikling og universitetsbibliotek, Universitetsbiblioteket, Biblioteket Kjeller</t>
  </si>
  <si>
    <t>Divisjon for utdanning , Avdeling for utdanning, Stab</t>
  </si>
  <si>
    <t>Divisjon for utdanning , Avdeling for utdanning, Seksjon for analyse og kvalitetsutvikling</t>
  </si>
  <si>
    <t>Divisjon for utdanning , Avdeling for utdanning, Seksjon for digitalisering av utdanning</t>
  </si>
  <si>
    <t>Divisjon for utdanning , Avdeling for utdanning, Seksjon for karriere, internasjonalisering og studentliv</t>
  </si>
  <si>
    <t>Divisjon for utdanning , Avdeling for utdanning, Digital innovasjon i utdanning</t>
  </si>
  <si>
    <t>Divisjon for utdanning , Avdeling for utdanning, Seksjon for opptak og vurdering</t>
  </si>
  <si>
    <t>Divisjon for organisasjon og virksomhetsstyring, Avdeling for HR</t>
  </si>
  <si>
    <t>Divisjon for organisasjon og virksomhetsstyring, Avdeling for samfunnskontakt og kommunikasjon</t>
  </si>
  <si>
    <t>Divisjon for organisasjon og virksomhetsstyring, Avdeling for samfunnskontakt og kommunikasjon, Seksjon for profilering, rekruttering og omdømme</t>
  </si>
  <si>
    <t>Divisjon for organisasjon og virksomhetsstyring, Avdeling for samfunnskontakt og kommunikasjon, Seksjon for samfunnskontakt og forskningsformidling</t>
  </si>
  <si>
    <t>Divisjon for organisasjon og virksomhetsstyring, Avdeling for økonomi</t>
  </si>
  <si>
    <t>Divisjon for organisasjon og virksomhetsstyring, Avdeling for økonomi, Seksjon for økonomi- og virksomhetsstyring</t>
  </si>
  <si>
    <t>Divisjon for organisasjon og virksomhetsstyring, Avdeling for økonomi, Seksjon for innkjøp</t>
  </si>
  <si>
    <t>Fakultet for helsevitenskap, Fakultetsadministrasjonen</t>
  </si>
  <si>
    <t>Fakultet for helsevitenskap, Seksjon for FoU</t>
  </si>
  <si>
    <t>Fakultet for helsevitenskap, Seksjon for HR</t>
  </si>
  <si>
    <t>Fakultet for helsevitenskap, Seksjon for studieadministrasjon og internasjonalisering</t>
  </si>
  <si>
    <t>Fakultet for helsevitenskap, Seksjon for studieadministrasjon og internasjonalisering, Studieadministrativt kontor, P32</t>
  </si>
  <si>
    <t>Fakultet for helsevitenskap, Seksjon for studieadministrasjon og internasjonalisering, Studieadministrativt kontor, P50</t>
  </si>
  <si>
    <t>Fakultet for helsevitenskap, Seksjon for studieadministrasjon og internasjonalisering, Studieadministrativt kontor, Kjeller</t>
  </si>
  <si>
    <t>Fakultet for helsevitenskap, Seksjon for økonomi</t>
  </si>
  <si>
    <t>Fakultet for helsevitenskap, Institutt for atferdsvitenskap</t>
  </si>
  <si>
    <t xml:space="preserve">Fakultet for helsevitenskap, Institutt for naturvitenskapelige helsefag </t>
  </si>
  <si>
    <t>Fakultet for helsevitenskap, Institutt for naturvitenskapelige helsefag , Bioingeniørfag</t>
  </si>
  <si>
    <t>Fakultet for helsevitenskap, Institutt for naturvitenskapelige helsefag , Farmasi</t>
  </si>
  <si>
    <t xml:space="preserve">Fakultet for helsevitenskap, Institutt for naturvitenskapelige helsefag , Radiografi </t>
  </si>
  <si>
    <t>Fakultet for helsevitenskap, Institutt for naturvitenskapelige helsefag , Tannteknikk</t>
  </si>
  <si>
    <t>Fakultet for helsevitenskap, Institutt for sykepleie og helsefremmende arbeid</t>
  </si>
  <si>
    <t xml:space="preserve">Fakultet for helsevitenskap, Institutt for sykepleie og helsefremmende arbeid, Studielederområde 1 </t>
  </si>
  <si>
    <t>Fakultet for helsevitenskap, Institutt for sykepleie og helsefremmende arbeid, Studielederområde 2</t>
  </si>
  <si>
    <t>Fakultet for helsevitenskap, Institutt for sykepleie og helsefremmende arbeid, Studielederområde 3</t>
  </si>
  <si>
    <t>Fakultet for helsevitenskap, Institutt for sykepleie og helsefremmende arbeid, Studielederområde 4</t>
  </si>
  <si>
    <t>Fakultet for helsevitenskap, Institutt for sykepleie og helsefremmende arbeid, Studielederområde 5</t>
  </si>
  <si>
    <t>Fakultet for lærerutdanning og internasjonale studier</t>
  </si>
  <si>
    <t>Fakultet for lærerutdanning og internasjonale studier, Fakultetsledelsen</t>
  </si>
  <si>
    <t>Fakultet for lærerutdanning og internasjonale studier, Fakultetsadministrasjonen</t>
  </si>
  <si>
    <t>Fakultet for lærerutdanning og internasjonale studier, Stab</t>
  </si>
  <si>
    <t>Fakultet for lærerutdanning og internasjonale studier, Seksjon for FoU</t>
  </si>
  <si>
    <t>Fakultet for lærerutdanning og internasjonale studier, Seksjon for HR</t>
  </si>
  <si>
    <t>Fakultet for lærerutdanning og internasjonale studier, Seksjon for oppdragsadministrasjon</t>
  </si>
  <si>
    <t>Fakultet for lærerutdanning og internasjonale studier, Seksjon for praksisadministrasjon</t>
  </si>
  <si>
    <t>Fakultet for lærerutdanning og internasjonale studier, Seksjon for studieadministrasjon og internasjonalisering</t>
  </si>
  <si>
    <t>Fakultet for lærerutdanning og internasjonale studier, Seksjon for studieadministrasjon og internasjonalisering, Studieadministrativt kontor 1</t>
  </si>
  <si>
    <t>Fakultet for lærerutdanning og internasjonale studier, Seksjon for studieadministrasjon og internasjonalisering, Studieadministrativt kontor 2</t>
  </si>
  <si>
    <t>Fakultet for lærerutdanning og internasjonale studier, Seksjon for studieadministrasjon og internasjonalisering, Studieadministrativt kontor 3</t>
  </si>
  <si>
    <t>Fakultet for lærerutdanning og internasjonale studier, Seksjon for økonomi</t>
  </si>
  <si>
    <t>Fakultet for lærerutdanning og internasjonale studier, Institutt for barnehagelærerutdanning</t>
  </si>
  <si>
    <t>Fakultet for lærerutdanning og internasjonale studier, Institutt for barnehagelærerutdanning, Studielederområde 1</t>
  </si>
  <si>
    <t>Fakultet for lærerutdanning og internasjonale studier, Institutt for barnehagelærerutdanning, Studielederområde 2</t>
  </si>
  <si>
    <t>Fakultet for lærerutdanning og internasjonale studier, Institutt for barnehagelærerutdanning, Studielederområde 3</t>
  </si>
  <si>
    <t>Fakultet for lærerutdanning og internasjonale studier, Institutt for barnehagelærerutdanning, Studielederområde 4</t>
  </si>
  <si>
    <t>Fakultet for lærerutdanning og internasjonale studier, Institutt for grunnskole- og faglærerutdanning</t>
  </si>
  <si>
    <t>Fakultet for lærerutdanning og internasjonale studier, Institutt for grunnskole- og faglærerutdanning, Studielederområde 1</t>
  </si>
  <si>
    <t>Fakultet for lærerutdanning og internasjonale studier, Institutt for grunnskole- og faglærerutdanning, Studielederområde 2</t>
  </si>
  <si>
    <t>Fakultet for lærerutdanning og internasjonale studier, Institutt for grunnskole- og faglærerutdanning, Studielederområde 3</t>
  </si>
  <si>
    <t>Fakultet for lærerutdanning og internasjonale studier, Institutt for grunnskole- og faglærerutdanning, Studielederområde 4</t>
  </si>
  <si>
    <t>Fakultet for lærerutdanning og internasjonale studier, Institutt for grunnskole- og faglærerutdanning, Studielederområde 5</t>
  </si>
  <si>
    <t>Fakultet for lærerutdanning og internasjonale studier, Institutt for grunnskole- og faglærerutdanning, Studielederområde 6</t>
  </si>
  <si>
    <t>Fakultet for lærerutdanning og internasjonale studier, Institutt for internasjonale studier og tolkeutdanning</t>
  </si>
  <si>
    <t>Fakultet for lærerutdanning og internasjonale studier, Institutt for yrkesfaglærerutdanning</t>
  </si>
  <si>
    <t>Fakultet for lærerutdanning og internasjonale studier, Institutt for yrkesfaglærerutdanning, Studielederområde 1</t>
  </si>
  <si>
    <t>Fakultet for lærerutdanning og internasjonale studier, Institutt for yrkesfaglærerutdanning, Studielederområde 2</t>
  </si>
  <si>
    <t>Fakultet for lærerutdanning og internasjonale studier, Institutt for yrkesfaglærerutdanning, Studielederområde 3</t>
  </si>
  <si>
    <t>Fakultet for lærerutdanning og internasjonale studier, Institutt for yrkesfaglærerutdanning, Studielederområde 4</t>
  </si>
  <si>
    <t>Fakultet for lærerutdanning og internasjonale studier, Nasjonalt senter for flerkulturell opplæring - NAFO</t>
  </si>
  <si>
    <t>Fakultet for samfunnsvitenskap</t>
  </si>
  <si>
    <t>Fakultet for samfunnsvitenskap, Fakultetsledelsen</t>
  </si>
  <si>
    <t>Fakultet for samfunnsvitenskap, Fakultetsadministrasjonen</t>
  </si>
  <si>
    <t>Fakultet for samfunnsvitenskap, Stab</t>
  </si>
  <si>
    <t>Fakultet for samfunnsvitenskap, Seksjon for FoU</t>
  </si>
  <si>
    <t>Fakultet for samfunnsvitenskap, Seksjon for HR</t>
  </si>
  <si>
    <t>Fakultet for samfunnsvitenskap, Seksjon for studieadministrasjon og internasjonalisering</t>
  </si>
  <si>
    <t>Fakultet for samfunnsvitenskap, Seksjon for studieadministrasjon og internasjonalisering, Studieadministrativt kontor 1</t>
  </si>
  <si>
    <t>Fakultet for samfunnsvitenskap, Seksjon for økonomi</t>
  </si>
  <si>
    <t>Fakultet for samfunnsvitenskap, Institutt for arkiv-, bibliotek- og informasjonsfag</t>
  </si>
  <si>
    <t>Fakultet for samfunnsvitenskap, Institutt for journalistikk og mediefag</t>
  </si>
  <si>
    <t>Fakultet for samfunnsvitenskap, Institutt for sosialfag</t>
  </si>
  <si>
    <t xml:space="preserve">Fakultet for samfunnsvitenskap, Handelshøyskolen </t>
  </si>
  <si>
    <t xml:space="preserve">Fakultet for samfunnsvitenskap, Kompetansesenter for arbeidsinkludering </t>
  </si>
  <si>
    <t>Fakultet for teknologi, kunst og design</t>
  </si>
  <si>
    <t>Fakultet for teknologi, kunst og design, Fakultetsledelsen</t>
  </si>
  <si>
    <t>Fakultet for teknologi, kunst og design, Fakultetsadministrasjonen</t>
  </si>
  <si>
    <t>Fakultet for teknologi, kunst og design, Fakultetsadministrasjonen, Stab</t>
  </si>
  <si>
    <t>Fakultet for teknologi, kunst og design, Fakultetsadministrasjonen, Seksjon for FoU</t>
  </si>
  <si>
    <t>Fakultet for teknologi, kunst og design, Fakultetsadministrasjonen, Seksjon for HR</t>
  </si>
  <si>
    <t>Fakultet for teknologi, kunst og design, Fakultetsadministrasjonen, Seksjon for studieadministrasjon og internasjonalisering</t>
  </si>
  <si>
    <t>Fakultet for teknologi, kunst og design, Fakultetsadministrasjonen, Seksjon for økonomi</t>
  </si>
  <si>
    <t>Fakultet for teknologi, kunst og design, Institutt for bygg- og energiteknikk</t>
  </si>
  <si>
    <t>Fakultet for teknologi, kunst og design, Institutt for estetiske fag</t>
  </si>
  <si>
    <t>Fakultet for teknologi, kunst og design, Institutt for informasjonsteknologi</t>
  </si>
  <si>
    <t>Fakultet for teknologi, kunst og design, Institutt for maskin, elektronikk og kjemi</t>
  </si>
  <si>
    <t>Fakultet for teknologi, kunst og design, Institutt for produktdesign</t>
  </si>
  <si>
    <t>Senter for velferds- og arbeidslivsforskning</t>
  </si>
  <si>
    <t>Senter for velferds- og arbeidslivsforskning, Arbeidsforskningsinstituttet AFI</t>
  </si>
  <si>
    <t>Senter for velferds- og arbeidslivsforskning, Arbeidsforskningsinstituttet AFI, Instituttadministrasjon</t>
  </si>
  <si>
    <t>Senter for velferds- og arbeidslivsforskning, Arbeidsforskningsinstituttet AFI, Innovasjon og virksomhetsutvikling</t>
  </si>
  <si>
    <t>Senter for velferds- og arbeidslivsforskning, Arbeidsforskningsinstituttet AFI, Velferdsstatens organisering</t>
  </si>
  <si>
    <t>Senter for velferds- og arbeidslivsforskning, By- og regionforskninginstituttet NIBR</t>
  </si>
  <si>
    <t>Senter for velferds- og arbeidslivsforskning, By- og regionforskninginstituttet NIBR, Instituttadministrasjon</t>
  </si>
  <si>
    <t>Senter for velferds- og arbeidslivsforskning, By- og regionforskninginstituttet NIBR, Bolig-, steds- og regionalforskning</t>
  </si>
  <si>
    <t>Senter for velferds- og arbeidslivsforskning, By- og regionforskninginstituttet NIBR, Internasjonale studier og migrasjon</t>
  </si>
  <si>
    <t>Senter for velferds- og arbeidslivsforskning, By- og regionforskninginstituttet NIBR, Velferd, demokrati og offentlig forvaltning</t>
  </si>
  <si>
    <t>Senter for velferds- og arbeidslivsforskning, Velferdsforskningsinstituttet NOVA</t>
  </si>
  <si>
    <t>Senter for velferds- og arbeidslivsforskning, Velferdsforskningsinstituttet NOVA, Instituttadministrasjon</t>
  </si>
  <si>
    <t>Senter for velferds- og arbeidslivsforskning, Velferdsforskningsinstituttet NOVA, Aldersforskning og boligstudier</t>
  </si>
  <si>
    <t>Senter for velferds- og arbeidslivsforskning, Velferdsforskningsinstituttet NOVA, Barndom, familie og barnevern</t>
  </si>
  <si>
    <t>Senter for velferds- og arbeidslivsforskning, Velferdsforskningsinstituttet NOVA, Helse- og velferdsforskning</t>
  </si>
  <si>
    <t>Senter for velferds- og arbeidslivsforskning, Velferdsforskningsinstituttet NOVA, Ungdomsforskning</t>
  </si>
  <si>
    <t>Senter for velferds- og arbeidslivsforskning, Forbruksforskningsinstituttet SIFO</t>
  </si>
  <si>
    <t>Senter for velferds- og arbeidslivsforskning, Forbruksforskningsinstituttet SIFO, Instituttadministrasjon</t>
  </si>
  <si>
    <t>Senter for velferds- og arbeidslivsforskning, Forbruksforskningsinstituttet SIFO, Forbrukerpolitikk og -økonomi</t>
  </si>
  <si>
    <t>Khrono</t>
  </si>
  <si>
    <t>Fakultet for helsevitenskap, Institutt for sykepleie og helsefremmende arbeid, Akutt og kritisk syke</t>
  </si>
  <si>
    <t>Fakultet for helsevitenskap, Institutt for rehabiliteringsvitenskap og helseteknologi</t>
  </si>
  <si>
    <t>Fakultet for helsevitenskap, Institutt for rehabiliteringsvitenskap og helseteknologi, Ergoterapi</t>
  </si>
  <si>
    <t>Fakultet for helsevitenskap, Institutt for rehabiliteringsvitenskap og helseteknologi, Fysioterapi</t>
  </si>
  <si>
    <t>Fakultet for helsevitenskap, Institutt for rehabiliteringsvitenskap og helseteknologi, Masterspesialiseringer</t>
  </si>
  <si>
    <t>Fakultet for helsevitenskap, Institutt for rehabiliteringsvitenskap og helseteknologi, Ortopediingeniørfag</t>
  </si>
  <si>
    <t>Fakultet for helsevitenskap, Institutt for rehabiliteringsvitenskap og helseteknologi, Samhandling, utvikling og innovasjon</t>
  </si>
  <si>
    <t>Fakultet for helsevitenskap, Institutt for atferdsvitenskap, Atferdsvitenskap med psykologi</t>
  </si>
  <si>
    <t>Fakultet for helsevitenskap, Institutt for atferdsvitenskap, Vernepleie, helsefremming og inkludering</t>
  </si>
  <si>
    <t>Fakultet for helsevitenskap, Institutt for sykepleie og helsefremmende arbeid, Prehospitalt arbeid</t>
  </si>
  <si>
    <t>Fakultet for helsevitenskap, Stab HV</t>
  </si>
  <si>
    <t>Creo - forbundet for kunst og kultur</t>
  </si>
  <si>
    <t>Econa</t>
  </si>
  <si>
    <t>Samfunnsviterne</t>
  </si>
  <si>
    <t>Tekna - Teknisk-naturvitenskapelig forening</t>
  </si>
  <si>
    <t>Parat</t>
  </si>
  <si>
    <t>Farmaceutene</t>
  </si>
  <si>
    <t>Norges Ingeniør- og Teknologiorganisasjon - NITO</t>
  </si>
  <si>
    <t>Lederne</t>
  </si>
  <si>
    <t>Kravet fremmes av:</t>
  </si>
  <si>
    <t>Norsk Sykepleierforbund (NSF)</t>
  </si>
  <si>
    <t>Norsk Tjenestemannslag (NTL)</t>
  </si>
  <si>
    <t>Forskerforbundet (FF)</t>
  </si>
  <si>
    <t>Fellesorganisasjonen (FO)</t>
  </si>
  <si>
    <t>Nr.:</t>
  </si>
  <si>
    <t xml:space="preserve">Info om lokale lønnsforhandlinger ved OsloMet </t>
  </si>
  <si>
    <t>Av totalt antall lønnskrav:</t>
  </si>
  <si>
    <t>Akademikerforbundet (AF)</t>
  </si>
  <si>
    <t>Bibliotekarforbundet (BF)</t>
  </si>
  <si>
    <t>Norsk Ergoterapeutforbund (NEtF)</t>
  </si>
  <si>
    <t>Norsk Fysioterapeutforbund (NF)</t>
  </si>
  <si>
    <t>Utdanningsforbundet (UF)</t>
  </si>
  <si>
    <t>Norsk Radiografforbund (NRF)</t>
  </si>
  <si>
    <t>Norges Juristforbund (NJ)</t>
  </si>
  <si>
    <t>Norsk Lektorlag (NL)</t>
  </si>
  <si>
    <t>Norsk Psykologforening (NP)</t>
  </si>
  <si>
    <t>Skolenes Landsforbund (SL)</t>
  </si>
  <si>
    <t>Ukjent</t>
  </si>
  <si>
    <t>Ansatt/fagforening</t>
  </si>
  <si>
    <t>Arbeidsgiver</t>
  </si>
  <si>
    <t xml:space="preserve">Kravet fremmes av: </t>
  </si>
  <si>
    <t>Innleveringsdato:</t>
  </si>
  <si>
    <t>Hovedsammenslutning</t>
  </si>
  <si>
    <t>Fakultet for helsevitenskap, Institutt for sykepleie og helsefremmende arbeid, Studielederområde 8</t>
  </si>
  <si>
    <t>Bachelorgrad</t>
  </si>
  <si>
    <t>Mastergrad</t>
  </si>
  <si>
    <t>Grunnskole/videregående</t>
  </si>
  <si>
    <t xml:space="preserve">Stillingsprosent:   </t>
  </si>
  <si>
    <t>Jf. Lokal lønnspolitikk, se under "vedlegg 1"</t>
  </si>
  <si>
    <t>Jf. Lokal lønnspolitikk, se under "vedlegg 2"</t>
  </si>
  <si>
    <t>Gi en kort, men utfyllende begrunnelse på side 2 i skjemaet</t>
  </si>
  <si>
    <t>(Bruk tastene Alt + Enter for linjeskift)</t>
  </si>
  <si>
    <t>Type lønnsvurdering (HTA, faglig opprykk, nyansettelse):</t>
  </si>
  <si>
    <t>Faglig opprykk</t>
  </si>
  <si>
    <t>Nyansettelse</t>
  </si>
  <si>
    <t>Unio-Akademikerne</t>
  </si>
  <si>
    <t>Prioritering:</t>
  </si>
  <si>
    <t>Dato:</t>
  </si>
  <si>
    <t>(Fylles ut av arbeidsgiver eller fagforening)</t>
  </si>
  <si>
    <t>Fakultet for samfunnsvitenskap, Institutt for sosialfag, Hverdagsliv under ulike livsbetegnelser</t>
  </si>
  <si>
    <t>Fakultet for samfunnsvitenskap, Institutt for sosialfag, Levekår, helse, arbeid og sosial ulikhet</t>
  </si>
  <si>
    <t>Fakultet for samfunnsvitenskap, Institutt for sosialfag, Profesjonskvalifisering og profesjonsutøvelse i barnevern og sosialt arbeid</t>
  </si>
  <si>
    <t>Fakultet for samfunnsvitenskap, Institutt for sosialfag, Tjenesteorganisering og innovasjon i sosialt arbeid og barnevern</t>
  </si>
  <si>
    <t>Fakultet for samfunnsvitenskap, Institutt for sosialfag, Golbalisering og sosial bærekraft</t>
  </si>
  <si>
    <t>Fakultet for samfunnsvitenskap, Handelshøyskolen, Faggruppe for finans og regnskap</t>
  </si>
  <si>
    <t>Fakultet for samfunnsvitenskap, Handelshøyskolen, Faggruppe for offentlig administrasjon og styring</t>
  </si>
  <si>
    <t>Fakultet for samfunnsvitenskap, Handelshøyskolen, Faggruppe for organisasjon og ledelse</t>
  </si>
  <si>
    <t>Fakultet for samfunnsvitenskap, Handelshøyskolen, Faggruppe for samfunnsøkonomi og metode</t>
  </si>
  <si>
    <t>Fakultet for samfunnsvitenskap, Handelshøyskolen, Faggruppe for strategi, innovasjon og markedsføring</t>
  </si>
  <si>
    <t>Fakultet for lærerutdanning og internasjonale studier, Seksjon for studieadministrasjon og internasjonalisering, Studieadministrativt kontor 4</t>
  </si>
  <si>
    <t>Fakultet for lærerutdanning og internasjonale studier, Institutt for barnehagelærerutdanning, Studielederområde 5</t>
  </si>
  <si>
    <t>Fakultet for lærerutdanning og internasjonale studier, Institutt for barnehagelærerutdanning, Studielederområde 6</t>
  </si>
  <si>
    <t>Fakultet for lærerutdanning og internasjonale studier, Institutt for grunnskole- og faglærerutdanning, Studielederområde 7</t>
  </si>
  <si>
    <t>Fakultet for lærerutdanning og internasjonale studier, Institutt for internasjonale studier og tolkeutdanning, Studielederområde tolkestudier</t>
  </si>
  <si>
    <t>Fakultet for lærerutdanning og internasjonale studier, Institutt for internasjonale studier og tolkeutdanning, Studielederområde utviklingsstudier</t>
  </si>
  <si>
    <t>(For arbeidsgiverkrav fylles dette ut av HR lokalt)</t>
  </si>
  <si>
    <t>(Fra arbeidsgiver eller fagforening)</t>
  </si>
  <si>
    <t xml:space="preserve">
</t>
  </si>
  <si>
    <t>Fakultet for teknologi, kunst og design, Fakultetsadministrasjonen, Kontor for lederstøtte</t>
  </si>
  <si>
    <t>Fakultet for teknologi, kunst og design, Fakultetsadministrasjonen, Seksjon for studieadministrasjon og internasjonalisering, Studieadministrativt kontor</t>
  </si>
  <si>
    <t>Fakultet for teknologi, kunst og design, Institutt for informasjonsteknologi,  Menneske-maskin interaksjon og universell utforming av IKT</t>
  </si>
  <si>
    <t xml:space="preserve">Fakultet for teknologi, kunst og design, Institutt for informasjonsteknologi, Kunstig intelligens </t>
  </si>
  <si>
    <t>Fakultet for teknologi, kunst og design, Institutt for informasjonsteknologi, Skyteknologi, datasikkerhet og programutvikling</t>
  </si>
  <si>
    <t>Fakultet for teknologi, kunst og design, Institutt for informasjonsteknologi, Matematisk modellering</t>
  </si>
  <si>
    <t>Fakultet for teknologi, kunst og design, Institutt for informasjonsteknologi, Innovasjon, digital transformasjon og bærekraft</t>
  </si>
  <si>
    <t>Fakultet for teknologi, kunst og design, Institutt for maskin, elektronikk og kjemi, Teknisk og administrativt personale</t>
  </si>
  <si>
    <t>Fakultet for teknologi, kunst og design, Institutt for maskin, elektronikk og kjemi, PhD og postdoc</t>
  </si>
  <si>
    <t>Fakultet for teknologi, kunst og design, Institutt for maskin, elektronikk og kjemi, Undervisning og forskning</t>
  </si>
  <si>
    <t>Fakultet for teknologi, kunst og design, Institutt for bygg- og energiteknikk, Bygg</t>
  </si>
  <si>
    <t>Fakultet for teknologi, kunst og design, Institutt for bygg- og energiteknikk, Energi og miljø</t>
  </si>
  <si>
    <t xml:space="preserve">Divisjon for organisasjon og virksomhetsstyring, Avdeling for HR, Seksjon for rekruttering og arbeidsbetingelser </t>
  </si>
  <si>
    <t>Divisjon for organisasjon og virksomhetsstyring, Avdeling for HR, Seksjon for HR-fellestjenester</t>
  </si>
  <si>
    <t>Divisjon for forskning, utvikling og universitetsbibliotek, Avdeling for forskning og utvikling, Seksjon for forskning og samfunnsforbedringer</t>
  </si>
  <si>
    <t>Divisjon for forskning, utvikling og universitetsbibliotek, Avdeling for forskning og utvikling, Seksjon for juridiske tjenester og strategi</t>
  </si>
  <si>
    <t>Divisjon for organisajon og infrastruktur</t>
  </si>
  <si>
    <t>Divisjon for organisasjon og infrastruktur, Stab</t>
  </si>
  <si>
    <t>Divisjon for organisasjon og infrastruktur, Sikkerhet og beredskap</t>
  </si>
  <si>
    <t>Divisjon for organisasjon og infrastruktur, Avdeling for eiendom</t>
  </si>
  <si>
    <t>Divisjon for organisasjon og infrastruktur, Avdeling for eiendom, Stab</t>
  </si>
  <si>
    <t>Divisjon for organisasjon og infrastruktur, Avdeling for eiendom, Seksjon for drift og husøkonomi</t>
  </si>
  <si>
    <t>Divisjon for organisasjon og infrastruktur, Avdeling for eiendom, Seksjon for tjenestestyring og brukerstøtte</t>
  </si>
  <si>
    <t>Divisjon for organisasjon og infrastruktur, Avdeling for IKT</t>
  </si>
  <si>
    <t>Divisjon for organisasjon og infrastruktur, Avdeling for IKT, Stab</t>
  </si>
  <si>
    <t>Divisjon for organisasjon og infrastruktur, Avdeling for IKT, Seksjon for dokumentasjons- og informasjonsforvaltning</t>
  </si>
  <si>
    <t>Divisjon for organisasjon og infrastruktur, Avdeling for IKT, Seksjon for kunde og servicedesk</t>
  </si>
  <si>
    <t>Divisjon for organisasjon og infrastruktur, Avdeling for IKT, Seksjon for tjenesteproduksjon</t>
  </si>
  <si>
    <t>Divisjon for organisasjon og infrastruktur, Avdeling for IKT, Seksjon for tjenestestyring og utvikling</t>
  </si>
  <si>
    <t>Divisjon for organisasjon og virksomhetsstyring, Avdeling for økonomi, Seksjon for lønn</t>
  </si>
  <si>
    <t>Divisjon for organisasjon og virksomhetsstyring, Avdeling for økonomi, Seksjon for regnskap</t>
  </si>
  <si>
    <t>Divisjon for organisasjon og virksomhetsstyring, Stab</t>
  </si>
  <si>
    <t>Rektor, Stab</t>
  </si>
  <si>
    <t>Senter for profesjonsforskning</t>
  </si>
  <si>
    <t>Senter for profesjonsforskning, Senteradministrasjon</t>
  </si>
  <si>
    <t>Senter for profesjonsforskning, Undervisning og forskning</t>
  </si>
  <si>
    <t>Senter for velferds- og arbeidslivsforskning, Arbeidsforskningsinstituttet AFI, Arbeid, ledelse og mestring</t>
  </si>
  <si>
    <t>Senter for velferds- og arbeidslivsforskning, Arbeidsforskningsinstituttet AFI, Arbeid, helse og inkludering</t>
  </si>
  <si>
    <t>Senter for velferds- og arbeidslivsforskning, Forbruksforskningsinstituttet SIFO, Teknologi og bærekraft</t>
  </si>
  <si>
    <t>Senter for velferds- og arbeidslivsforskning, Forbruksforskningsinstituttet SIFO, Bærekraftig tekstil- og matforbruk</t>
  </si>
  <si>
    <t>Fakultet for teknologi, kunst og design, Institutt for estetiske fag, Drama og teaterkommunikasjon</t>
  </si>
  <si>
    <t>Fakultet for teknologi, kunst og design, Institutt for estetiske fag, Faglærer, kunst og design</t>
  </si>
  <si>
    <t>Utdanning: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</si>
</sst>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kr&quot;\ #,##0;\-&quot;kr&quot;\ #,##0"/>
    <numFmt numFmtId="44" formatCode="_-&quot;kr&quot;\ * #,##0.00_-;\-&quot;kr&quot;\ * #,##0.00_-;_-&quot;kr&quot;\ * &quot;-&quot;??_-;_-@_-"/>
    <numFmt numFmtId="164" formatCode="[$-414]d/\ mmmm\ yyyy;@"/>
    <numFmt numFmtId="165" formatCode="&quot;kr&quot;\ #,##0"/>
    <numFmt numFmtId="166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2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rgb="FFFF7C80"/>
      <name val="Calibri"/>
      <family val="2"/>
      <scheme val="minor"/>
    </font>
    <font>
      <sz val="10"/>
      <color rgb="FFFF0000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FF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FD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10" fillId="2" borderId="0" xfId="1" applyFill="1" applyBorder="1" applyAlignment="1">
      <alignment vertical="center"/>
    </xf>
    <xf numFmtId="0" fontId="0" fillId="2" borderId="0" xfId="0" applyFill="1" applyAlignment="1">
      <alignment wrapText="1"/>
    </xf>
    <xf numFmtId="0" fontId="1" fillId="4" borderId="0" xfId="0" applyFont="1" applyFill="1"/>
    <xf numFmtId="0" fontId="6" fillId="4" borderId="0" xfId="0" applyFont="1" applyFill="1"/>
    <xf numFmtId="49" fontId="0" fillId="2" borderId="0" xfId="0" applyNumberFormat="1" applyFill="1" applyAlignment="1">
      <alignment wrapText="1" shrinkToFit="1"/>
    </xf>
    <xf numFmtId="0" fontId="8" fillId="2" borderId="0" xfId="0" applyFont="1" applyFill="1" applyAlignment="1">
      <alignment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 wrapText="1"/>
    </xf>
    <xf numFmtId="0" fontId="1" fillId="3" borderId="0" xfId="0" applyFont="1" applyFill="1"/>
    <xf numFmtId="166" fontId="5" fillId="3" borderId="0" xfId="0" applyNumberFormat="1" applyFont="1" applyFill="1" applyAlignment="1">
      <alignment horizontal="left" wrapText="1"/>
    </xf>
    <xf numFmtId="166" fontId="5" fillId="4" borderId="0" xfId="0" applyNumberFormat="1" applyFont="1" applyFill="1" applyAlignment="1">
      <alignment horizontal="left" wrapText="1"/>
    </xf>
    <xf numFmtId="165" fontId="0" fillId="4" borderId="0" xfId="0" applyNumberFormat="1" applyFill="1"/>
    <xf numFmtId="0" fontId="1" fillId="5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65" fontId="0" fillId="4" borderId="0" xfId="0" applyNumberFormat="1" applyFill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166" fontId="0" fillId="4" borderId="0" xfId="0" applyNumberFormat="1" applyFill="1" applyAlignment="1">
      <alignment horizontal="center" wrapText="1"/>
    </xf>
    <xf numFmtId="166" fontId="0" fillId="4" borderId="0" xfId="0" applyNumberFormat="1" applyFill="1" applyAlignment="1">
      <alignment horizontal="left" wrapText="1"/>
    </xf>
    <xf numFmtId="166" fontId="5" fillId="3" borderId="0" xfId="0" applyNumberFormat="1" applyFont="1" applyFill="1" applyAlignment="1" applyProtection="1">
      <alignment horizontal="left" wrapText="1"/>
      <protection locked="0"/>
    </xf>
    <xf numFmtId="0" fontId="12" fillId="4" borderId="0" xfId="0" applyFont="1" applyFill="1" applyAlignment="1" applyProtection="1">
      <alignment vertical="distributed" wrapText="1" shrinkToFit="1" readingOrder="1"/>
      <protection locked="0"/>
    </xf>
    <xf numFmtId="0" fontId="14" fillId="3" borderId="0" xfId="0" applyFont="1" applyFill="1"/>
    <xf numFmtId="0" fontId="15" fillId="3" borderId="0" xfId="0" applyFont="1" applyFill="1"/>
    <xf numFmtId="0" fontId="12" fillId="3" borderId="0" xfId="0" applyFont="1" applyFill="1"/>
    <xf numFmtId="0" fontId="3" fillId="2" borderId="0" xfId="0" applyFont="1" applyFill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0" fontId="0" fillId="6" borderId="1" xfId="0" applyNumberFormat="1" applyFill="1" applyBorder="1" applyAlignment="1" applyProtection="1">
      <alignment horizontal="center"/>
      <protection locked="0"/>
    </xf>
    <xf numFmtId="0" fontId="17" fillId="4" borderId="0" xfId="0" applyFont="1" applyFill="1"/>
    <xf numFmtId="165" fontId="0" fillId="4" borderId="0" xfId="0" applyNumberFormat="1" applyFill="1" applyAlignment="1" applyProtection="1">
      <alignment horizontal="center" vertical="center"/>
      <protection locked="0"/>
    </xf>
    <xf numFmtId="0" fontId="18" fillId="4" borderId="0" xfId="0" applyFont="1" applyFill="1"/>
    <xf numFmtId="166" fontId="0" fillId="4" borderId="0" xfId="0" applyNumberFormat="1" applyFill="1" applyAlignment="1" applyProtection="1">
      <alignment horizontal="left"/>
      <protection locked="0"/>
    </xf>
    <xf numFmtId="0" fontId="8" fillId="3" borderId="0" xfId="0" applyFont="1" applyFill="1"/>
    <xf numFmtId="166" fontId="19" fillId="3" borderId="0" xfId="0" applyNumberFormat="1" applyFont="1" applyFill="1" applyAlignment="1">
      <alignment horizontal="left" wrapText="1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20" fillId="2" borderId="0" xfId="0" applyFont="1" applyFill="1"/>
    <xf numFmtId="0" fontId="1" fillId="3" borderId="0" xfId="0" applyFont="1" applyFill="1" applyAlignment="1">
      <alignment horizontal="left" vertical="center"/>
    </xf>
    <xf numFmtId="164" fontId="6" fillId="6" borderId="1" xfId="0" applyNumberFormat="1" applyFont="1" applyFill="1" applyBorder="1" applyAlignment="1" applyProtection="1">
      <alignment horizontal="center"/>
      <protection locked="0"/>
    </xf>
    <xf numFmtId="164" fontId="6" fillId="4" borderId="0" xfId="0" applyNumberFormat="1" applyFont="1" applyFill="1" applyAlignment="1" applyProtection="1">
      <alignment horizontal="center"/>
      <protection locked="0"/>
    </xf>
    <xf numFmtId="164" fontId="6" fillId="4" borderId="0" xfId="0" applyNumberFormat="1" applyFont="1" applyFill="1" applyAlignment="1">
      <alignment horizontal="center"/>
    </xf>
    <xf numFmtId="0" fontId="6" fillId="6" borderId="0" xfId="0" applyFont="1" applyFill="1" applyAlignment="1" applyProtection="1">
      <alignment horizontal="left" vertical="top" wrapText="1" shrinkToFit="1" readingOrder="1"/>
      <protection locked="0"/>
    </xf>
    <xf numFmtId="0" fontId="12" fillId="3" borderId="0" xfId="0" applyFont="1" applyFill="1" applyAlignment="1" applyProtection="1">
      <alignment vertical="distributed" wrapText="1" shrinkToFit="1" readingOrder="1"/>
      <protection locked="0"/>
    </xf>
    <xf numFmtId="0" fontId="6" fillId="4" borderId="0" xfId="0" applyFont="1" applyFill="1" applyAlignment="1" applyProtection="1">
      <alignment horizontal="left" vertical="top" wrapText="1" shrinkToFit="1" readingOrder="1"/>
      <protection locked="0"/>
    </xf>
    <xf numFmtId="5" fontId="0" fillId="5" borderId="1" xfId="2" applyNumberFormat="1" applyFont="1" applyFill="1" applyBorder="1" applyAlignment="1" applyProtection="1">
      <alignment horizontal="center"/>
    </xf>
    <xf numFmtId="165" fontId="0" fillId="6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right" vertical="top" wrapText="1"/>
    </xf>
    <xf numFmtId="166" fontId="0" fillId="3" borderId="0" xfId="0" applyNumberFormat="1" applyFill="1" applyAlignment="1">
      <alignment horizontal="left" wrapText="1"/>
    </xf>
    <xf numFmtId="0" fontId="0" fillId="8" borderId="1" xfId="0" applyFill="1" applyBorder="1" applyAlignment="1" applyProtection="1">
      <alignment horizontal="center" wrapText="1"/>
      <protection locked="0"/>
    </xf>
    <xf numFmtId="165" fontId="0" fillId="4" borderId="0" xfId="0" applyNumberFormat="1" applyFill="1" applyAlignment="1" applyProtection="1">
      <alignment horizontal="center"/>
      <protection locked="0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 applyAlignment="1" applyProtection="1">
      <alignment horizontal="left" vertical="top" wrapText="1"/>
      <protection locked="0"/>
    </xf>
    <xf numFmtId="0" fontId="21" fillId="0" borderId="0" xfId="0" applyFont="1"/>
    <xf numFmtId="0" fontId="22" fillId="4" borderId="0" xfId="0" applyFont="1" applyFill="1"/>
    <xf numFmtId="0" fontId="6" fillId="6" borderId="0" xfId="0" applyFont="1" applyFill="1" applyAlignment="1" applyProtection="1">
      <alignment horizontal="left" vertical="top" wrapText="1" shrinkToFit="1" readingOrder="1"/>
      <protection locked="0"/>
    </xf>
    <xf numFmtId="0" fontId="0" fillId="2" borderId="0" xfId="0" applyFill="1" applyAlignment="1">
      <alignment horizontal="right"/>
    </xf>
    <xf numFmtId="0" fontId="0" fillId="6" borderId="1" xfId="0" applyFill="1" applyBorder="1" applyProtection="1">
      <protection locked="0"/>
    </xf>
    <xf numFmtId="49" fontId="0" fillId="2" borderId="0" xfId="0" applyNumberFormat="1" applyFill="1" applyAlignment="1">
      <alignment wrapText="1" shrinkToFit="1"/>
    </xf>
    <xf numFmtId="0" fontId="1" fillId="3" borderId="0" xfId="0" applyFont="1" applyFill="1" applyAlignment="1">
      <alignment horizontal="left" vertical="top" wrapText="1"/>
    </xf>
    <xf numFmtId="0" fontId="0" fillId="4" borderId="1" xfId="0" applyFill="1" applyBorder="1"/>
    <xf numFmtId="0" fontId="6" fillId="4" borderId="1" xfId="0" applyFont="1" applyFill="1" applyBorder="1"/>
    <xf numFmtId="0" fontId="0" fillId="3" borderId="0" xfId="0" applyFill="1" applyAlignment="1">
      <alignment horizontal="right" wrapText="1"/>
    </xf>
    <xf numFmtId="0" fontId="10" fillId="4" borderId="0" xfId="1" applyFill="1" applyProtection="1"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0" fontId="0" fillId="6" borderId="1" xfId="0" applyFill="1" applyBorder="1" applyAlignment="1" applyProtection="1">
      <alignment horizontal="center"/>
      <protection locked="0"/>
    </xf>
    <xf numFmtId="0" fontId="10" fillId="3" borderId="0" xfId="1" applyFill="1" applyProtection="1">
      <protection locked="0"/>
    </xf>
    <xf numFmtId="14" fontId="0" fillId="6" borderId="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 vertical="top" wrapText="1"/>
      <protection locked="0"/>
    </xf>
    <xf numFmtId="0" fontId="0" fillId="4" borderId="0" xfId="0" applyFill="1"/>
    <xf numFmtId="165" fontId="0" fillId="6" borderId="1" xfId="0" applyNumberFormat="1" applyFill="1" applyBorder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6" fillId="6" borderId="1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10" fillId="2" borderId="0" xfId="1" applyFill="1" applyBorder="1" applyAlignment="1" applyProtection="1">
      <alignment vertical="center"/>
      <protection locked="0"/>
    </xf>
    <xf numFmtId="0" fontId="16" fillId="2" borderId="0" xfId="0" applyFont="1" applyFill="1"/>
    <xf numFmtId="0" fontId="0" fillId="7" borderId="0" xfId="0" applyFill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vertical="top" wrapText="1"/>
    </xf>
    <xf numFmtId="0" fontId="0" fillId="2" borderId="0" xfId="0" applyFill="1" applyAlignment="1">
      <alignment horizontal="left"/>
    </xf>
    <xf numFmtId="14" fontId="0" fillId="6" borderId="1" xfId="0" applyNumberForma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Protection="1">
      <protection locked="0"/>
    </xf>
    <xf numFmtId="0" fontId="0" fillId="2" borderId="0" xfId="0" applyFill="1" applyAlignment="1">
      <alignment wrapText="1"/>
    </xf>
    <xf numFmtId="0" fontId="0" fillId="2" borderId="0" xfId="0" applyFill="1"/>
    <xf numFmtId="166" fontId="0" fillId="6" borderId="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</cellXfs>
  <cellStyles count="3">
    <cellStyle name="Hyperkobling" xfId="1" builtinId="8"/>
    <cellStyle name="Normal" xfId="0" builtinId="0"/>
    <cellStyle name="Valuta" xfId="2" builtinId="4"/>
  </cellStyles>
  <dxfs count="9">
    <dxf>
      <font>
        <color auto="1"/>
      </font>
      <fill>
        <patternFill>
          <bgColor theme="4" tint="0.79998168889431442"/>
        </patternFill>
      </fill>
    </dxf>
    <dxf>
      <fill>
        <patternFill>
          <bgColor rgb="FFFFFFD9"/>
        </patternFill>
      </fill>
    </dxf>
    <dxf>
      <fill>
        <patternFill>
          <bgColor theme="4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</dxf>
  </dxfs>
  <tableStyles count="0" defaultTableStyle="TableStyleMedium2" defaultPivotStyle="PivotStyleLight16"/>
  <colors>
    <mruColors>
      <color rgb="FFFEFFD9"/>
      <color rgb="FFF7F7F7"/>
      <color rgb="FFFFFFD9"/>
      <color rgb="FFFFFFD1"/>
      <color rgb="FFFFFFCC"/>
      <color rgb="FFFEFFD5"/>
      <color rgb="FFFFFFE5"/>
      <color rgb="FFF7FFCD"/>
      <color rgb="FFFF7C80"/>
      <color rgb="FFD98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74</xdr:row>
      <xdr:rowOff>0</xdr:rowOff>
    </xdr:from>
    <xdr:ext cx="1468438" cy="174624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0335047-AF14-4576-A4A7-4C30A012F759}"/>
            </a:ext>
          </a:extLst>
        </xdr:cNvPr>
        <xdr:cNvSpPr txBox="1"/>
      </xdr:nvSpPr>
      <xdr:spPr>
        <a:xfrm flipV="1">
          <a:off x="269876" y="22709188"/>
          <a:ext cx="1468438" cy="1746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nb-NO" sz="1100" b="1"/>
        </a:p>
      </xdr:txBody>
    </xdr:sp>
    <xdr:clientData/>
  </xdr:oneCellAnchor>
  <xdr:twoCellAnchor editAs="oneCell">
    <xdr:from>
      <xdr:col>15</xdr:col>
      <xdr:colOff>29843</xdr:colOff>
      <xdr:row>0</xdr:row>
      <xdr:rowOff>179386</xdr:rowOff>
    </xdr:from>
    <xdr:to>
      <xdr:col>18</xdr:col>
      <xdr:colOff>8181</xdr:colOff>
      <xdr:row>4</xdr:row>
      <xdr:rowOff>190500</xdr:rowOff>
    </xdr:to>
    <xdr:pic>
      <xdr:nvPicPr>
        <xdr:cNvPr id="3" name="Bilde 2" descr="OsloMet-logo" title="OsloMet-logo">
          <a:extLst>
            <a:ext uri="{FF2B5EF4-FFF2-40B4-BE49-F238E27FC236}">
              <a16:creationId xmlns:a16="http://schemas.microsoft.com/office/drawing/2014/main" id="{DAAB11D5-081A-9131-F2A2-68C1084A5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5656" y="179386"/>
          <a:ext cx="1295963" cy="93186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B62A9CED-5CA6-4596-821B-9055490E5810}"/>
            </a:ext>
          </a:extLst>
        </xdr:cNvPr>
        <xdr:cNvSpPr txBox="1"/>
      </xdr:nvSpPr>
      <xdr:spPr>
        <a:xfrm>
          <a:off x="2079625" y="8524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10</xdr:col>
      <xdr:colOff>0</xdr:colOff>
      <xdr:row>73</xdr:row>
      <xdr:rowOff>0</xdr:rowOff>
    </xdr:from>
    <xdr:ext cx="184731" cy="264560"/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A0EE7414-6D80-400C-88A9-4CCC814B21D1}"/>
            </a:ext>
          </a:extLst>
        </xdr:cNvPr>
        <xdr:cNvSpPr txBox="1"/>
      </xdr:nvSpPr>
      <xdr:spPr>
        <a:xfrm>
          <a:off x="4048125" y="83581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B3B2E5-ED4C-4E3E-9F0C-0EFFCA9D1216}" name="Tabell1" displayName="Tabell1" ref="A1:A50" totalsRowShown="0" dataDxfId="8">
  <autoFilter ref="A1:A50" xr:uid="{6FB3B2E5-ED4C-4E3E-9F0C-0EFFCA9D1216}"/>
  <tableColumns count="1">
    <tableColumn id="1" xr3:uid="{516DCE7B-B9FD-4475-9A10-1031011B898C}" name="Velg stilling: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7311CF-D8A1-4F6C-89F4-0284CF0CF409}" name="Tabell3" displayName="Tabell3" ref="E1:E194" totalsRowShown="0">
  <autoFilter ref="E1:E194" xr:uid="{037311CF-D8A1-4F6C-89F4-0284CF0CF409}"/>
  <sortState xmlns:xlrd2="http://schemas.microsoft.com/office/spreadsheetml/2017/richdata2" ref="E2:E194">
    <sortCondition ref="E1:E194"/>
  </sortState>
  <tableColumns count="1">
    <tableColumn id="1" xr3:uid="{32E3DB2E-4AB6-4A82-8A63-697D3AD89174}" name="Enhet: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530E31-2AFC-4491-9013-695E6E39CC66}" name="Tabell4" displayName="Tabell4" ref="G1:H24" totalsRowShown="0" headerRowDxfId="6">
  <autoFilter ref="G1:H24" xr:uid="{7B530E31-2AFC-4491-9013-695E6E39CC66}"/>
  <tableColumns count="2">
    <tableColumn id="1" xr3:uid="{EDD7BE01-47A9-4BEE-BBF2-C65F71B825C4}" name="Fagforening:"/>
    <tableColumn id="2" xr3:uid="{6AB14356-E8DC-4439-A072-576686EFEF71}" name="Hovedsammenslutn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7C8D53-797F-4464-A774-9D01D4DF1E13}" name="Tabell5" displayName="Tabell5" ref="J1:J6" totalsRowShown="0">
  <autoFilter ref="J1:J6" xr:uid="{9C7C8D53-797F-4464-A774-9D01D4DF1E13}"/>
  <tableColumns count="1">
    <tableColumn id="1" xr3:uid="{2F18D9FC-DC0F-4136-B147-F60960BFF4B9}" name="Utdannelse: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6C19D9C-B4BC-406E-8784-18AC5034CFEF}" name="Tabell7" displayName="Tabell7" ref="L1:L3" totalsRowShown="0">
  <autoFilter ref="L1:L3" xr:uid="{96C19D9C-B4BC-406E-8784-18AC5034CFEF}"/>
  <tableColumns count="1">
    <tableColumn id="1" xr3:uid="{578B79A0-F280-4DDA-9332-712152C085BD}" name="Kravet fremmes av: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2B3D6E3-5D58-43FF-AEB2-82B1AFA21F23}" name="Tabell8" displayName="Tabell8" ref="N1:N7" totalsRowShown="0">
  <autoFilter ref="N1:N7" xr:uid="{12B3D6E3-5D58-43FF-AEB2-82B1AFA21F23}"/>
  <tableColumns count="1">
    <tableColumn id="1" xr3:uid="{7E91B3F7-94F9-4B48-8ED6-F644DD4EA463}" name="Siste lønnsendring i forhandlinger: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F605492-693B-4CBB-AEBD-CAF6030F5710}" name="Tabell9" displayName="Tabell9" ref="P1:P3" totalsRowShown="0">
  <autoFilter ref="P1:P3" xr:uid="{9F605492-693B-4CBB-AEBD-CAF6030F5710}"/>
  <sortState xmlns:xlrd2="http://schemas.microsoft.com/office/spreadsheetml/2017/richdata2" ref="P2:P3">
    <sortCondition ref="P1:P3"/>
  </sortState>
  <tableColumns count="1">
    <tableColumn id="1" xr3:uid="{159393FB-72C2-4774-B6D8-95E2262CCC77}" name="Hovedsammenslutning: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7B73D8B-FF24-43A7-903B-8EFB3F6AABBE}" name="Tabell17" displayName="Tabell17" ref="C1:C16" totalsRowShown="0" dataDxfId="5">
  <autoFilter ref="C1:C16" xr:uid="{67B73D8B-FF24-43A7-903B-8EFB3F6AABBE}"/>
  <sortState xmlns:xlrd2="http://schemas.microsoft.com/office/spreadsheetml/2017/richdata2" ref="C2:C16">
    <sortCondition ref="C1:C16"/>
  </sortState>
  <tableColumns count="1">
    <tableColumn id="1" xr3:uid="{E3F02801-E96B-4C7E-8A1B-8FBB0A5747FC}" name="Velg stilling: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nsatt.oslomet.no/lonnspolitikk?retur=https%3A%2F%2Fansatt.oslomet.no%2Fmedbestemmels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ansatt.oslomet.no/lokale-lonnsforhandlinger?retur=https%3A%2F%2Fansatt.oslomet.no%2Fmedbestemmelse" TargetMode="External"/><Relationship Id="rId1" Type="http://schemas.openxmlformats.org/officeDocument/2006/relationships/hyperlink" Target="https://ansatt.oslomet.no/lokale-lonnsforhandlinger?retur=https%3A%2F%2Fansatt.oslomet.no%2Fmedbestemmel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nsatt.oslomet.no/lonnspolitikk?retur=https%3A%2F%2Fansatt.oslomet.no%2Fmedbestemmelse" TargetMode="External"/><Relationship Id="rId4" Type="http://schemas.openxmlformats.org/officeDocument/2006/relationships/hyperlink" Target="https://ansatt.oslomet.no/lonnspolitikk?retur=https%3A%2F%2Fansatt.oslomet.no%2Fmedbestemmels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C8497-1BD0-49E6-A596-BD86B8792CCD}">
  <sheetPr codeName="Ark1">
    <pageSetUpPr fitToPage="1"/>
  </sheetPr>
  <dimension ref="A1:Z108"/>
  <sheetViews>
    <sheetView showGridLines="0" showRowColHeaders="0" tabSelected="1" showRuler="0" view="pageLayout" topLeftCell="A57" zoomScale="120" zoomScaleNormal="130" zoomScalePageLayoutView="120" workbookViewId="0">
      <selection activeCell="B60" sqref="B60:R106"/>
    </sheetView>
  </sheetViews>
  <sheetFormatPr baseColWidth="10" defaultColWidth="0" defaultRowHeight="14.5" zeroHeight="1" x14ac:dyDescent="0.35"/>
  <cols>
    <col min="1" max="1" width="2.453125" customWidth="1"/>
    <col min="2" max="2" width="12.453125" customWidth="1"/>
    <col min="3" max="3" width="4.1796875" customWidth="1"/>
    <col min="4" max="4" width="7.7265625" customWidth="1"/>
    <col min="5" max="5" width="3.26953125" customWidth="1"/>
    <col min="6" max="6" width="4.26953125" customWidth="1"/>
    <col min="7" max="7" width="7.81640625" customWidth="1"/>
    <col min="8" max="8" width="5.26953125" customWidth="1"/>
    <col min="9" max="9" width="6.1796875" customWidth="1"/>
    <col min="10" max="10" width="3.81640625" customWidth="1"/>
    <col min="11" max="11" width="3.26953125" customWidth="1"/>
    <col min="12" max="12" width="7.81640625" customWidth="1"/>
    <col min="13" max="13" width="6.54296875" customWidth="1"/>
    <col min="14" max="15" width="4.1796875" customWidth="1"/>
    <col min="16" max="16" width="2.26953125" customWidth="1"/>
    <col min="17" max="17" width="6" customWidth="1"/>
    <col min="18" max="18" width="10.26953125" customWidth="1"/>
    <col min="19" max="19" width="2.453125" customWidth="1"/>
    <col min="20" max="20" width="1.81640625" hidden="1" customWidth="1"/>
    <col min="21" max="23" width="0" hidden="1" customWidth="1"/>
    <col min="24" max="16384" width="11.54296875" hidden="1"/>
  </cols>
  <sheetData>
    <row r="1" spans="1:26" x14ac:dyDescent="0.35">
      <c r="A1" s="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6" x14ac:dyDescent="0.35">
      <c r="A2" s="3"/>
      <c r="B2" s="87" t="s">
        <v>225</v>
      </c>
      <c r="C2" s="87"/>
      <c r="D2" s="87"/>
      <c r="E2" s="87"/>
      <c r="F2" s="87"/>
      <c r="G2" s="87"/>
      <c r="H2" s="1"/>
      <c r="I2" s="1"/>
      <c r="J2" s="1"/>
      <c r="K2" s="1"/>
      <c r="L2" s="3"/>
      <c r="M2" s="3"/>
      <c r="N2" s="3"/>
      <c r="O2" s="3"/>
      <c r="P2" s="1"/>
      <c r="Q2" s="1"/>
      <c r="R2" s="3"/>
      <c r="S2" s="1"/>
    </row>
    <row r="3" spans="1:26" ht="21" customHeight="1" x14ac:dyDescent="0.5">
      <c r="A3" s="3"/>
      <c r="B3" s="3"/>
      <c r="C3" s="3"/>
      <c r="D3" s="3"/>
      <c r="E3" s="3"/>
      <c r="F3" s="3"/>
      <c r="G3" s="3"/>
      <c r="H3" s="1"/>
      <c r="I3" s="1"/>
      <c r="J3" s="1"/>
      <c r="K3" s="46"/>
      <c r="L3" s="3"/>
      <c r="M3" s="3"/>
      <c r="N3" s="3"/>
      <c r="O3" s="3"/>
      <c r="P3" s="1"/>
      <c r="Q3" s="1"/>
      <c r="R3" s="1"/>
      <c r="S3" s="1"/>
    </row>
    <row r="4" spans="1:26" ht="21" x14ac:dyDescent="0.45">
      <c r="A4" s="3"/>
      <c r="B4" s="6"/>
      <c r="C4" s="4"/>
      <c r="D4" s="4"/>
      <c r="E4" s="5"/>
      <c r="F4" s="5"/>
      <c r="G4" s="5"/>
      <c r="H4" s="1"/>
      <c r="I4" s="1"/>
      <c r="J4" s="1"/>
      <c r="K4" s="1"/>
      <c r="L4" s="3"/>
      <c r="M4" s="3"/>
      <c r="N4" s="3"/>
      <c r="O4" s="3"/>
      <c r="P4" s="1"/>
      <c r="Q4" s="1"/>
      <c r="R4" s="1"/>
      <c r="S4" s="1"/>
    </row>
    <row r="5" spans="1:26" ht="18.5" x14ac:dyDescent="0.45">
      <c r="A5" s="3"/>
      <c r="B5" s="1" t="s">
        <v>240</v>
      </c>
      <c r="C5" s="1"/>
      <c r="D5" s="1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6" ht="6.75" customHeight="1" x14ac:dyDescent="0.45">
      <c r="A6" s="3"/>
      <c r="B6" s="1"/>
      <c r="C6" s="1"/>
      <c r="D6" s="1"/>
      <c r="E6" s="5"/>
      <c r="F6" s="5"/>
      <c r="G6" s="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6" x14ac:dyDescent="0.35">
      <c r="A7" s="3"/>
      <c r="B7" s="77"/>
      <c r="C7" s="77"/>
      <c r="D7" s="61"/>
      <c r="E7" s="1"/>
      <c r="F7" s="1"/>
      <c r="G7" s="1"/>
      <c r="H7" s="91" t="s">
        <v>241</v>
      </c>
      <c r="I7" s="91"/>
      <c r="J7" s="91"/>
      <c r="K7" s="41"/>
      <c r="L7" s="96"/>
      <c r="M7" s="96"/>
      <c r="N7" s="88"/>
      <c r="O7" s="88"/>
      <c r="P7" s="88"/>
      <c r="Q7" s="88"/>
      <c r="R7" s="1"/>
      <c r="S7" s="3"/>
    </row>
    <row r="8" spans="1:26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/>
    </row>
    <row r="9" spans="1:26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6" x14ac:dyDescent="0.35">
      <c r="A10" s="3"/>
      <c r="B10" s="94" t="s">
        <v>0</v>
      </c>
      <c r="C10" s="94"/>
      <c r="D10" s="94"/>
      <c r="E10" s="94"/>
      <c r="F10" s="7"/>
      <c r="G10" s="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8"/>
    </row>
    <row r="11" spans="1:26" x14ac:dyDescent="0.3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26" x14ac:dyDescent="0.35">
      <c r="A12" s="3"/>
      <c r="B12" s="1" t="s">
        <v>72</v>
      </c>
      <c r="C12" s="1"/>
      <c r="D12" s="1"/>
      <c r="E12" s="1"/>
      <c r="F12" s="1"/>
      <c r="G12" s="1"/>
      <c r="H12" s="75"/>
      <c r="I12" s="75"/>
      <c r="J12" s="75"/>
      <c r="K12" s="75"/>
      <c r="L12" s="75"/>
      <c r="M12" s="67" t="s">
        <v>247</v>
      </c>
      <c r="N12" s="67"/>
      <c r="O12" s="67"/>
      <c r="P12" s="67"/>
      <c r="Q12" s="67"/>
      <c r="R12" s="37"/>
      <c r="S12" s="1"/>
    </row>
    <row r="13" spans="1:26" x14ac:dyDescent="0.3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6" x14ac:dyDescent="0.35">
      <c r="A14" s="3"/>
      <c r="B14" s="1" t="s">
        <v>76</v>
      </c>
      <c r="C14" s="1"/>
      <c r="D14" s="1"/>
      <c r="E14" s="1"/>
      <c r="F14" s="1"/>
      <c r="G14" s="1"/>
      <c r="H14" s="92"/>
      <c r="I14" s="92"/>
      <c r="J14" s="76" t="s">
        <v>320</v>
      </c>
      <c r="K14" s="76"/>
      <c r="L14" s="76"/>
      <c r="M14" s="75"/>
      <c r="N14" s="75"/>
      <c r="O14" s="75"/>
      <c r="P14" s="75"/>
      <c r="Q14" s="75"/>
      <c r="R14" s="75"/>
      <c r="S14" s="50"/>
      <c r="W14" s="3"/>
      <c r="X14" s="49"/>
      <c r="Y14" s="48"/>
      <c r="Z14" s="1"/>
    </row>
    <row r="15" spans="1:26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95"/>
      <c r="N15" s="95"/>
      <c r="O15" s="95"/>
      <c r="P15" s="95"/>
      <c r="Q15" s="95"/>
      <c r="R15" s="95"/>
      <c r="S15" s="1"/>
    </row>
    <row r="16" spans="1:26" x14ac:dyDescent="0.35">
      <c r="A16" s="3"/>
      <c r="B16" s="1" t="s">
        <v>51</v>
      </c>
      <c r="C16" s="1"/>
      <c r="D16" s="1"/>
      <c r="E16" s="1"/>
      <c r="F16" s="1"/>
      <c r="G16" s="1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3"/>
    </row>
    <row r="17" spans="1:20" x14ac:dyDescent="0.35">
      <c r="A17" s="3"/>
      <c r="B17" s="1"/>
      <c r="C17" s="1"/>
      <c r="D17" s="1"/>
      <c r="E17" s="1"/>
      <c r="F17" s="1"/>
      <c r="G17" s="1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3"/>
    </row>
    <row r="18" spans="1:20" x14ac:dyDescent="0.35">
      <c r="A18" s="3"/>
      <c r="B18" s="1"/>
      <c r="C18" s="1"/>
      <c r="D18" s="1"/>
      <c r="E18" s="1"/>
      <c r="F18" s="1"/>
      <c r="G18" s="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3"/>
    </row>
    <row r="19" spans="1:20" x14ac:dyDescent="0.35">
      <c r="A19" s="3"/>
      <c r="B19" s="69" t="s">
        <v>55</v>
      </c>
      <c r="C19" s="69"/>
      <c r="D19" s="69"/>
      <c r="E19" s="69"/>
      <c r="F19" s="10"/>
      <c r="G19" s="10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3"/>
    </row>
    <row r="20" spans="1:20" x14ac:dyDescent="0.35">
      <c r="A20" s="3"/>
      <c r="B20" s="7"/>
      <c r="C20" s="7"/>
      <c r="D20" s="7"/>
      <c r="E20" s="7"/>
      <c r="F20" s="7"/>
      <c r="G20" s="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0" x14ac:dyDescent="0.35">
      <c r="A21" s="3"/>
      <c r="B21" s="1" t="s">
        <v>71</v>
      </c>
      <c r="C21" s="1"/>
      <c r="D21" s="1"/>
      <c r="E21" s="1"/>
      <c r="F21" s="1"/>
      <c r="G21" s="1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3"/>
    </row>
    <row r="22" spans="1:20" x14ac:dyDescent="0.35">
      <c r="A22" s="3"/>
      <c r="B22" s="1"/>
      <c r="C22" s="1"/>
      <c r="D22" s="1"/>
      <c r="E22" s="1"/>
      <c r="F22" s="3"/>
      <c r="G22" s="3"/>
      <c r="H22" s="9"/>
      <c r="I22" s="9"/>
      <c r="J22" s="9"/>
      <c r="K22" s="9"/>
      <c r="L22" s="9"/>
      <c r="M22" s="9"/>
      <c r="N22" s="9"/>
      <c r="O22" s="9"/>
      <c r="P22" s="3"/>
      <c r="Q22" s="3"/>
      <c r="R22" s="3"/>
      <c r="S22" s="3"/>
    </row>
    <row r="23" spans="1:20" x14ac:dyDescent="0.35">
      <c r="A23" s="3"/>
      <c r="B23" s="1" t="s">
        <v>67</v>
      </c>
      <c r="C23" s="1"/>
      <c r="D23" s="1"/>
      <c r="E23" s="1"/>
      <c r="F23" s="1"/>
      <c r="G23" s="1"/>
      <c r="H23" s="71" t="str">
        <f>IFERROR(VLOOKUP(H21,Database!G1:H24,2,FALSE),"")</f>
        <v/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3"/>
    </row>
    <row r="24" spans="1:20" x14ac:dyDescent="0.35">
      <c r="A24" s="3"/>
      <c r="B24" s="11"/>
      <c r="C24" s="11"/>
      <c r="D24" s="11"/>
      <c r="E24" s="7"/>
      <c r="F24" s="7"/>
      <c r="G24" s="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x14ac:dyDescent="0.35">
      <c r="A25" s="3"/>
      <c r="B25" s="11"/>
      <c r="C25" s="11"/>
      <c r="D25" s="11"/>
      <c r="E25" s="7"/>
      <c r="F25" s="7"/>
      <c r="G25" s="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0" x14ac:dyDescent="0.35">
      <c r="A26" s="3"/>
      <c r="B26" s="7"/>
      <c r="C26" s="7"/>
      <c r="D26" s="7"/>
      <c r="E26" s="12"/>
      <c r="F26" s="12"/>
      <c r="G26" s="12"/>
      <c r="H26" s="13"/>
      <c r="I26" s="13"/>
      <c r="J26" s="13"/>
      <c r="K26" s="13"/>
      <c r="L26" s="13"/>
      <c r="M26" s="13"/>
      <c r="N26" s="14"/>
      <c r="O26" s="14"/>
      <c r="P26" s="14"/>
      <c r="Q26" s="14"/>
      <c r="R26" s="1"/>
      <c r="S26" s="3"/>
    </row>
    <row r="27" spans="1:20" ht="16" x14ac:dyDescent="0.5">
      <c r="A27" s="3"/>
      <c r="B27" s="15" t="s">
        <v>75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6"/>
      <c r="R27" s="2"/>
      <c r="S27" s="3"/>
    </row>
    <row r="28" spans="1:20" ht="16" x14ac:dyDescent="0.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/>
      <c r="R28" s="3"/>
      <c r="S28" s="3"/>
    </row>
    <row r="29" spans="1:20" x14ac:dyDescent="0.35">
      <c r="A29" s="3"/>
      <c r="B29" s="1" t="s">
        <v>73</v>
      </c>
      <c r="C29" s="77"/>
      <c r="D29" s="77"/>
      <c r="E29" s="77"/>
      <c r="F29" s="77"/>
      <c r="G29" s="77"/>
      <c r="H29" s="77"/>
      <c r="I29" s="3"/>
      <c r="J29" s="74" t="s">
        <v>248</v>
      </c>
      <c r="K29" s="74"/>
      <c r="L29" s="74"/>
      <c r="M29" s="74"/>
      <c r="N29" s="74"/>
      <c r="O29" s="74"/>
      <c r="P29" s="74"/>
      <c r="Q29" s="74"/>
      <c r="R29" s="74"/>
      <c r="S29" s="3"/>
    </row>
    <row r="30" spans="1:20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20" ht="16" x14ac:dyDescent="0.5">
      <c r="A31" s="3"/>
      <c r="B31" s="15" t="s">
        <v>70</v>
      </c>
      <c r="C31" s="2"/>
      <c r="D31" s="2"/>
      <c r="E31" s="2"/>
      <c r="F31" s="32"/>
      <c r="G31" s="2"/>
      <c r="H31" s="2"/>
      <c r="I31" s="2"/>
      <c r="J31" s="2"/>
      <c r="K31" s="2"/>
      <c r="L31" s="2"/>
      <c r="M31" s="2"/>
      <c r="N31" s="2"/>
      <c r="O31" s="2"/>
      <c r="P31" s="2"/>
      <c r="Q31" s="16"/>
      <c r="R31" s="2"/>
      <c r="S31" s="3"/>
    </row>
    <row r="32" spans="1:20" s="3" customFormat="1" ht="9" customHeight="1" x14ac:dyDescent="0.5">
      <c r="B32" s="8"/>
      <c r="F32" s="24"/>
      <c r="Q32" s="17"/>
      <c r="T32"/>
    </row>
    <row r="33" spans="1:21" ht="15" customHeight="1" x14ac:dyDescent="0.5">
      <c r="A33" s="3"/>
      <c r="B33" s="38" t="str">
        <f>IF(H23="Unio/Akademikerne","Fyll inn årslønn:","")</f>
        <v/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7"/>
      <c r="R33" s="19" t="s">
        <v>50</v>
      </c>
      <c r="S33" s="3"/>
    </row>
    <row r="34" spans="1:21" ht="6" customHeight="1" x14ac:dyDescent="0.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7"/>
      <c r="R34" s="20"/>
      <c r="S34" s="3"/>
    </row>
    <row r="35" spans="1:21" x14ac:dyDescent="0.35">
      <c r="A35" s="3"/>
      <c r="B35" s="3" t="s">
        <v>58</v>
      </c>
      <c r="C35" s="82"/>
      <c r="D35" s="82"/>
      <c r="E35" s="3"/>
      <c r="F35" s="81" t="s">
        <v>59</v>
      </c>
      <c r="G35" s="81"/>
      <c r="H35" s="82"/>
      <c r="I35" s="82"/>
      <c r="J35" s="59"/>
      <c r="K35" s="3"/>
      <c r="L35" s="67" t="s">
        <v>54</v>
      </c>
      <c r="M35" s="67"/>
      <c r="N35" s="67"/>
      <c r="O35" s="67"/>
      <c r="P35" s="67"/>
      <c r="Q35" s="22"/>
      <c r="R35" s="54" t="str">
        <f>IF(H35-C35=0,"",(H35-C35)*R12)</f>
        <v/>
      </c>
      <c r="S35" s="3"/>
    </row>
    <row r="36" spans="1:21" s="3" customFormat="1" ht="6.75" customHeight="1" x14ac:dyDescent="0.35">
      <c r="K36" s="18"/>
      <c r="Q36" s="27"/>
      <c r="R36" s="23"/>
      <c r="T36"/>
    </row>
    <row r="37" spans="1:21" ht="15" customHeigh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67" t="s">
        <v>69</v>
      </c>
      <c r="L37" s="67"/>
      <c r="M37" s="67"/>
      <c r="N37" s="67"/>
      <c r="O37" s="67"/>
      <c r="P37" s="67"/>
      <c r="Q37" s="21"/>
      <c r="R37" s="55"/>
      <c r="S37" s="3"/>
    </row>
    <row r="38" spans="1:21" ht="15" customHeight="1" x14ac:dyDescent="0.35">
      <c r="A38" s="3"/>
      <c r="B38" s="40" t="s">
        <v>250</v>
      </c>
      <c r="C38" s="3"/>
      <c r="D38" s="3"/>
      <c r="E38" s="3"/>
      <c r="F38" s="3"/>
      <c r="G38" s="3"/>
      <c r="H38" s="3"/>
      <c r="I38" s="3"/>
      <c r="J38" s="3"/>
      <c r="K38" s="3"/>
      <c r="L38" s="21"/>
      <c r="M38" s="21"/>
      <c r="N38" s="21"/>
      <c r="O38" s="21"/>
      <c r="P38" s="21"/>
      <c r="Q38" s="21"/>
      <c r="R38" s="39"/>
      <c r="S38" s="3"/>
    </row>
    <row r="39" spans="1:21" x14ac:dyDescent="0.35">
      <c r="A39" s="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21" ht="17.25" customHeight="1" x14ac:dyDescent="0.35">
      <c r="A40" s="3"/>
      <c r="B40" s="90" t="s">
        <v>77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34"/>
    </row>
    <row r="41" spans="1:21" x14ac:dyDescent="0.35">
      <c r="A41" s="3"/>
      <c r="B41" s="65" t="s">
        <v>275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26"/>
      <c r="O41" s="26"/>
      <c r="P41" s="26"/>
      <c r="Q41" s="26"/>
      <c r="R41" s="26"/>
      <c r="S41" s="1"/>
      <c r="U41" s="1"/>
    </row>
    <row r="42" spans="1:21" ht="9" customHeight="1" x14ac:dyDescent="0.35">
      <c r="A42" s="3"/>
      <c r="B42" s="2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26"/>
      <c r="O42" s="26"/>
      <c r="P42" s="26"/>
      <c r="Q42" s="26"/>
      <c r="R42" s="26"/>
      <c r="S42" s="1"/>
      <c r="U42" s="1"/>
    </row>
    <row r="43" spans="1:21" x14ac:dyDescent="0.35">
      <c r="A43" s="3"/>
      <c r="B43" s="1" t="s">
        <v>257</v>
      </c>
      <c r="C43" s="79"/>
      <c r="D43" s="79"/>
      <c r="E43" s="61"/>
      <c r="F43" s="67" t="s">
        <v>252</v>
      </c>
      <c r="G43" s="67"/>
      <c r="H43" s="67"/>
      <c r="I43" s="67"/>
      <c r="J43" s="67"/>
      <c r="K43" s="67"/>
      <c r="L43" s="67"/>
      <c r="M43" s="67"/>
      <c r="N43" s="67"/>
      <c r="O43" s="1"/>
      <c r="P43" s="97"/>
      <c r="Q43" s="97"/>
      <c r="R43" s="97"/>
      <c r="S43" s="3"/>
      <c r="U43" s="3"/>
    </row>
    <row r="44" spans="1:21" x14ac:dyDescent="0.35">
      <c r="A44" s="3"/>
      <c r="B44" s="1"/>
      <c r="C44" s="62"/>
      <c r="D44" s="62"/>
      <c r="E44" s="61"/>
      <c r="F44" s="21"/>
      <c r="G44" s="21"/>
      <c r="H44" s="21"/>
      <c r="I44" s="21"/>
      <c r="J44" s="21"/>
      <c r="K44" s="21"/>
      <c r="L44" s="21"/>
      <c r="M44" s="21"/>
      <c r="N44" s="21"/>
      <c r="O44" s="1"/>
      <c r="P44" s="13"/>
      <c r="Q44" s="13"/>
      <c r="R44" s="13"/>
      <c r="S44" s="3"/>
      <c r="U44" s="3"/>
    </row>
    <row r="45" spans="1:21" x14ac:dyDescent="0.35">
      <c r="A45" s="3"/>
      <c r="B45" s="1"/>
      <c r="C45" s="1"/>
      <c r="D45" s="1"/>
      <c r="E45" s="1"/>
      <c r="F45" s="1"/>
      <c r="G45" s="1"/>
      <c r="H45" s="3"/>
      <c r="I45" s="3"/>
      <c r="J45" s="3"/>
      <c r="K45" s="27"/>
      <c r="L45" s="27"/>
      <c r="M45" s="27"/>
      <c r="N45" s="27"/>
      <c r="O45" s="27"/>
      <c r="P45" s="27"/>
      <c r="Q45" s="3"/>
      <c r="R45" s="3"/>
      <c r="S45" s="3"/>
      <c r="U45" s="3"/>
    </row>
    <row r="46" spans="1:21" ht="6" customHeight="1" x14ac:dyDescent="0.35">
      <c r="A46" s="3"/>
      <c r="B46" s="35"/>
      <c r="C46" s="35"/>
      <c r="D46" s="35"/>
      <c r="E46" s="35"/>
      <c r="F46" s="35"/>
      <c r="G46" s="35"/>
      <c r="H46" s="2"/>
      <c r="I46" s="2"/>
      <c r="J46" s="2"/>
      <c r="K46" s="57"/>
      <c r="L46" s="57"/>
      <c r="M46" s="57"/>
      <c r="N46" s="57"/>
      <c r="O46" s="57"/>
      <c r="P46" s="57"/>
      <c r="Q46" s="2"/>
      <c r="R46" s="2"/>
      <c r="S46" s="3"/>
      <c r="U46" s="3"/>
    </row>
    <row r="47" spans="1:21" ht="15" customHeight="1" x14ac:dyDescent="0.35">
      <c r="A47" s="3"/>
      <c r="B47" s="70" t="s">
        <v>256</v>
      </c>
      <c r="C47" s="70"/>
      <c r="D47" s="70"/>
      <c r="E47" s="70"/>
      <c r="F47" s="36" t="s">
        <v>224</v>
      </c>
      <c r="G47" s="58"/>
      <c r="H47" s="36"/>
      <c r="I47" s="73" t="s">
        <v>226</v>
      </c>
      <c r="J47" s="73"/>
      <c r="K47" s="73"/>
      <c r="L47" s="73"/>
      <c r="M47" s="73"/>
      <c r="N47" s="60"/>
      <c r="O47" s="80"/>
      <c r="P47" s="80"/>
      <c r="Q47" s="80"/>
      <c r="R47" s="35"/>
      <c r="S47" s="3"/>
    </row>
    <row r="48" spans="1:21" ht="15.75" customHeight="1" x14ac:dyDescent="0.35">
      <c r="A48" s="3"/>
      <c r="B48" s="85" t="s">
        <v>258</v>
      </c>
      <c r="C48" s="85"/>
      <c r="D48" s="85"/>
      <c r="E48" s="85"/>
      <c r="F48" s="85"/>
      <c r="G48" s="85"/>
      <c r="H48" s="36"/>
      <c r="I48" s="56"/>
      <c r="J48" s="85" t="s">
        <v>276</v>
      </c>
      <c r="K48" s="86"/>
      <c r="L48" s="86"/>
      <c r="M48" s="86"/>
      <c r="N48" s="86"/>
      <c r="O48" s="86"/>
      <c r="P48" s="86"/>
      <c r="Q48" s="86"/>
      <c r="R48" s="35"/>
      <c r="S48" s="3"/>
    </row>
    <row r="49" spans="1:21" x14ac:dyDescent="0.35">
      <c r="A49" s="3"/>
      <c r="B49" s="1"/>
      <c r="C49" s="1"/>
      <c r="D49" s="1"/>
      <c r="E49" s="1"/>
      <c r="F49" s="1"/>
      <c r="G49" s="1"/>
      <c r="H49" s="3"/>
      <c r="I49" s="3"/>
      <c r="J49" s="3"/>
      <c r="K49" s="27"/>
      <c r="L49" s="27"/>
      <c r="M49" s="27"/>
      <c r="N49" s="27"/>
      <c r="O49" s="27"/>
      <c r="P49" s="27"/>
      <c r="Q49" s="3"/>
      <c r="R49" s="3"/>
      <c r="S49" s="3"/>
      <c r="U49" s="3"/>
    </row>
    <row r="50" spans="1:21" s="2" customFormat="1" ht="16" x14ac:dyDescent="0.5">
      <c r="A50" s="3"/>
      <c r="B50" s="31" t="s">
        <v>62</v>
      </c>
      <c r="C50" s="30"/>
      <c r="D50" s="30"/>
      <c r="E50" s="30"/>
      <c r="F50" s="30"/>
      <c r="G50" s="30"/>
      <c r="H50" s="30"/>
      <c r="Q50" s="28"/>
      <c r="S50" s="3"/>
      <c r="T50"/>
    </row>
    <row r="51" spans="1:21" x14ac:dyDescent="0.35">
      <c r="A51" s="3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3"/>
    </row>
    <row r="52" spans="1:21" x14ac:dyDescent="0.35">
      <c r="A52" s="3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3"/>
    </row>
    <row r="53" spans="1:21" x14ac:dyDescent="0.35">
      <c r="A53" s="3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3"/>
    </row>
    <row r="54" spans="1:21" x14ac:dyDescent="0.35">
      <c r="A54" s="3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3"/>
    </row>
    <row r="55" spans="1:21" x14ac:dyDescent="0.35">
      <c r="A55" s="3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3"/>
    </row>
    <row r="56" spans="1:21" x14ac:dyDescent="0.35">
      <c r="A56" s="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3"/>
    </row>
    <row r="57" spans="1:2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21" ht="16" x14ac:dyDescent="0.5">
      <c r="A58" s="3"/>
      <c r="B58" s="47" t="s">
        <v>74</v>
      </c>
      <c r="C58" s="15"/>
      <c r="D58" s="15"/>
      <c r="E58" s="15"/>
      <c r="F58" s="15"/>
      <c r="G58" s="15"/>
      <c r="H58" s="78" t="s">
        <v>249</v>
      </c>
      <c r="I58" s="78"/>
      <c r="J58" s="78"/>
      <c r="K58" s="78"/>
      <c r="L58" s="78"/>
      <c r="M58" s="78"/>
      <c r="N58" s="78"/>
      <c r="O58" s="78"/>
      <c r="P58" s="78"/>
      <c r="Q58" s="16"/>
      <c r="R58" s="2"/>
      <c r="S58" s="3"/>
    </row>
    <row r="59" spans="1:21" ht="15" customHeight="1" x14ac:dyDescent="0.5">
      <c r="A59" s="3"/>
      <c r="B59" s="42" t="s">
        <v>251</v>
      </c>
      <c r="C59" s="45"/>
      <c r="D59" s="45"/>
      <c r="E59" s="42"/>
      <c r="F59" s="45"/>
      <c r="G59" s="42"/>
      <c r="H59" s="43"/>
      <c r="I59" s="44"/>
      <c r="J59" s="2"/>
      <c r="K59" s="2"/>
      <c r="L59" s="2"/>
      <c r="M59" s="2"/>
      <c r="N59" s="2"/>
      <c r="O59" s="2"/>
      <c r="P59" s="2"/>
      <c r="Q59" s="16"/>
      <c r="R59" s="2"/>
      <c r="S59" s="3"/>
    </row>
    <row r="60" spans="1:21" ht="17.25" customHeight="1" x14ac:dyDescent="0.35">
      <c r="A60" s="3"/>
      <c r="B60" s="66" t="s">
        <v>277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29"/>
    </row>
    <row r="61" spans="1:21" ht="17.25" customHeight="1" x14ac:dyDescent="0.35">
      <c r="A61" s="3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29"/>
    </row>
    <row r="62" spans="1:21" ht="17.25" customHeight="1" x14ac:dyDescent="0.35">
      <c r="A62" s="3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29"/>
    </row>
    <row r="63" spans="1:21" ht="17.25" customHeight="1" x14ac:dyDescent="0.35">
      <c r="A63" s="3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29"/>
    </row>
    <row r="64" spans="1:21" ht="17.25" customHeight="1" x14ac:dyDescent="0.35">
      <c r="A64" s="3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29"/>
    </row>
    <row r="65" spans="1:19" ht="17.25" customHeight="1" x14ac:dyDescent="0.35">
      <c r="A65" s="3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29"/>
    </row>
    <row r="66" spans="1:19" ht="17.25" customHeight="1" x14ac:dyDescent="0.35">
      <c r="A66" s="3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29"/>
    </row>
    <row r="67" spans="1:19" ht="17.25" customHeight="1" x14ac:dyDescent="0.35">
      <c r="A67" s="3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29"/>
    </row>
    <row r="68" spans="1:19" ht="17.25" customHeight="1" x14ac:dyDescent="0.35">
      <c r="A68" s="3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29"/>
    </row>
    <row r="69" spans="1:19" ht="17.25" customHeight="1" x14ac:dyDescent="0.35">
      <c r="A69" s="3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29"/>
    </row>
    <row r="70" spans="1:19" ht="17.25" customHeight="1" x14ac:dyDescent="0.35">
      <c r="A70" s="3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29"/>
    </row>
    <row r="71" spans="1:19" ht="17.25" customHeight="1" x14ac:dyDescent="0.35">
      <c r="A71" s="3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29"/>
    </row>
    <row r="72" spans="1:19" ht="17.25" customHeight="1" x14ac:dyDescent="0.35">
      <c r="A72" s="3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29"/>
    </row>
    <row r="73" spans="1:19" ht="17.25" customHeight="1" x14ac:dyDescent="0.35">
      <c r="A73" s="3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29"/>
    </row>
    <row r="74" spans="1:19" ht="17.25" customHeight="1" x14ac:dyDescent="0.35">
      <c r="A74" s="3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29"/>
    </row>
    <row r="75" spans="1:19" ht="17.25" customHeight="1" x14ac:dyDescent="0.35">
      <c r="A75" s="3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29"/>
    </row>
    <row r="76" spans="1:19" ht="17.25" customHeight="1" x14ac:dyDescent="0.35">
      <c r="A76" s="3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29"/>
    </row>
    <row r="77" spans="1:19" x14ac:dyDescent="0.35">
      <c r="A77" s="3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29"/>
    </row>
    <row r="78" spans="1:19" x14ac:dyDescent="0.35">
      <c r="A78" s="3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29"/>
    </row>
    <row r="79" spans="1:19" x14ac:dyDescent="0.35">
      <c r="A79" s="3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29"/>
    </row>
    <row r="80" spans="1:19" x14ac:dyDescent="0.35">
      <c r="A80" s="3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29"/>
    </row>
    <row r="81" spans="1:19" x14ac:dyDescent="0.35">
      <c r="A81" s="3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29"/>
    </row>
    <row r="82" spans="1:19" x14ac:dyDescent="0.35">
      <c r="A82" s="3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29"/>
    </row>
    <row r="83" spans="1:19" x14ac:dyDescent="0.35">
      <c r="A83" s="3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29"/>
    </row>
    <row r="84" spans="1:19" x14ac:dyDescent="0.35">
      <c r="A84" s="3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29"/>
    </row>
    <row r="85" spans="1:19" x14ac:dyDescent="0.35">
      <c r="A85" s="3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29"/>
    </row>
    <row r="86" spans="1:19" x14ac:dyDescent="0.35">
      <c r="A86" s="3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29"/>
    </row>
    <row r="87" spans="1:19" x14ac:dyDescent="0.35">
      <c r="A87" s="3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29"/>
    </row>
    <row r="88" spans="1:19" x14ac:dyDescent="0.35">
      <c r="A88" s="3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29"/>
    </row>
    <row r="89" spans="1:19" x14ac:dyDescent="0.35">
      <c r="A89" s="3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29"/>
    </row>
    <row r="90" spans="1:19" x14ac:dyDescent="0.35">
      <c r="A90" s="3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29"/>
    </row>
    <row r="91" spans="1:19" x14ac:dyDescent="0.35">
      <c r="A91" s="3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29"/>
    </row>
    <row r="92" spans="1:19" x14ac:dyDescent="0.35">
      <c r="A92" s="3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29"/>
    </row>
    <row r="93" spans="1:19" x14ac:dyDescent="0.35">
      <c r="A93" s="3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29"/>
    </row>
    <row r="94" spans="1:19" x14ac:dyDescent="0.35">
      <c r="A94" s="3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29"/>
    </row>
    <row r="95" spans="1:19" x14ac:dyDescent="0.35">
      <c r="A95" s="3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29"/>
    </row>
    <row r="96" spans="1:19" x14ac:dyDescent="0.35">
      <c r="A96" s="3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29"/>
    </row>
    <row r="97" spans="1:19" x14ac:dyDescent="0.35">
      <c r="A97" s="3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29"/>
    </row>
    <row r="98" spans="1:19" x14ac:dyDescent="0.35">
      <c r="A98" s="3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29"/>
    </row>
    <row r="99" spans="1:19" x14ac:dyDescent="0.35">
      <c r="A99" s="3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29"/>
    </row>
    <row r="100" spans="1:19" x14ac:dyDescent="0.35">
      <c r="A100" s="3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29"/>
    </row>
    <row r="101" spans="1:19" x14ac:dyDescent="0.35">
      <c r="A101" s="3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29"/>
    </row>
    <row r="102" spans="1:19" x14ac:dyDescent="0.35">
      <c r="A102" s="3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29"/>
    </row>
    <row r="103" spans="1:19" x14ac:dyDescent="0.35">
      <c r="A103" s="3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29"/>
    </row>
    <row r="104" spans="1:19" x14ac:dyDescent="0.35">
      <c r="A104" s="3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29"/>
    </row>
    <row r="105" spans="1:19" x14ac:dyDescent="0.35">
      <c r="A105" s="3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29"/>
    </row>
    <row r="106" spans="1:19" x14ac:dyDescent="0.35">
      <c r="A106" s="3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29"/>
    </row>
    <row r="107" spans="1:19" x14ac:dyDescent="0.35">
      <c r="A107" s="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29"/>
    </row>
    <row r="108" spans="1:19" s="2" customFormat="1" ht="15" hidden="1" customHeight="1" x14ac:dyDescent="0.35"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2"/>
    </row>
  </sheetData>
  <sheetProtection sheet="1" selectLockedCells="1"/>
  <mergeCells count="37">
    <mergeCell ref="B2:G2"/>
    <mergeCell ref="N7:Q7"/>
    <mergeCell ref="B51:R55"/>
    <mergeCell ref="L35:P35"/>
    <mergeCell ref="B40:R40"/>
    <mergeCell ref="H7:J7"/>
    <mergeCell ref="H14:I14"/>
    <mergeCell ref="H21:R21"/>
    <mergeCell ref="B10:E10"/>
    <mergeCell ref="B48:G48"/>
    <mergeCell ref="C35:D35"/>
    <mergeCell ref="B7:C7"/>
    <mergeCell ref="M15:R15"/>
    <mergeCell ref="L7:M7"/>
    <mergeCell ref="P43:R43"/>
    <mergeCell ref="H10:R10"/>
    <mergeCell ref="C29:H29"/>
    <mergeCell ref="H58:P58"/>
    <mergeCell ref="C43:D43"/>
    <mergeCell ref="F43:N43"/>
    <mergeCell ref="O47:Q47"/>
    <mergeCell ref="F35:G35"/>
    <mergeCell ref="H35:I35"/>
    <mergeCell ref="H16:R17"/>
    <mergeCell ref="J48:Q48"/>
    <mergeCell ref="B60:R106"/>
    <mergeCell ref="M12:Q12"/>
    <mergeCell ref="H19:R19"/>
    <mergeCell ref="B19:E19"/>
    <mergeCell ref="B47:E47"/>
    <mergeCell ref="H23:R23"/>
    <mergeCell ref="I47:M47"/>
    <mergeCell ref="J29:R29"/>
    <mergeCell ref="K37:P37"/>
    <mergeCell ref="H12:L12"/>
    <mergeCell ref="M14:R14"/>
    <mergeCell ref="J14:L14"/>
  </mergeCells>
  <conditionalFormatting sqref="B50:R56">
    <cfRule type="expression" dxfId="3" priority="3">
      <formula>$B$7="Arbeidsgiver"</formula>
    </cfRule>
  </conditionalFormatting>
  <conditionalFormatting sqref="C29:H29">
    <cfRule type="cellIs" dxfId="1" priority="10" operator="equal">
      <formula>$H$12</formula>
    </cfRule>
  </conditionalFormatting>
  <conditionalFormatting sqref="R37">
    <cfRule type="cellIs" dxfId="0" priority="1" operator="greaterThan">
      <formula>0</formula>
    </cfRule>
  </conditionalFormatting>
  <dataValidations disablePrompts="1" xWindow="568" yWindow="457" count="2">
    <dataValidation allowBlank="1" showInputMessage="1" showErrorMessage="1" prompt="Stillingsprosent må være lagt inn i feltet over for at beløpet skal bli beregnet" sqref="R35" xr:uid="{9BBD09AE-FA55-4829-9983-CF0B579DE0F8}"/>
    <dataValidation allowBlank="1" showInputMessage="1" showErrorMessage="1" prompt="Husk å legge inn stillingsprosent i feltet over" sqref="C35 H35 J35" xr:uid="{8393E677-581E-4ECA-B2A5-F65618D7A87C}"/>
  </dataValidations>
  <hyperlinks>
    <hyperlink ref="B2" r:id="rId1" display="Lokale lønnsforhandlinger ved OsloMet " xr:uid="{DC1D7079-7018-440E-9612-5F2891C498B0}"/>
    <hyperlink ref="B2:G2" r:id="rId2" display="Info om lokale lønnsforhandlinger ved OsloMet " xr:uid="{17A20ACB-555F-4698-B8CF-1A9AB741C7EA}"/>
    <hyperlink ref="J29:P29" r:id="rId3" display="Jf. Lokal lønnspolitikk, se under &quot;vedlegg 1&quot;" xr:uid="{647F3CB7-4C9B-429E-98DC-654F3063F2E0}"/>
    <hyperlink ref="H58" r:id="rId4" display="Jf. Lokal lønnspolitikk, vedlegg 2" xr:uid="{454DC8BC-495D-48BD-B39E-B03FE05C8E3A}"/>
    <hyperlink ref="H58:M58" r:id="rId5" display="Jf. Lokal lønnspolitikk, se under &quot;vedlegg 2&quot;" xr:uid="{B69FFC55-444B-4EC1-9D6B-53E8E8656640}"/>
  </hyperlinks>
  <pageMargins left="0.70866141732283472" right="0.70866141732283472" top="0.74803149606299213" bottom="0.55118110236220474" header="0.31496062992125984" footer="0.31496062992125984"/>
  <pageSetup scale="86" fitToHeight="0" orientation="portrait" r:id="rId6"/>
  <headerFooter>
    <oddHeader>&amp;C&amp;"-,Fet"&amp;18Lønnskrav i lokale lønnsforhandlinger - HTA 2.5.1</oddHeader>
    <oddFooter>&amp;CSide &amp;P av &amp;N</oddFooter>
  </headerFooter>
  <ignoredErrors>
    <ignoredError sqref="H23" unlockedFormula="1"/>
  </ignoredErrors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7" operator="notContains" id="{4682ADC2-169D-4A43-93AA-A504FD02DD87}">
            <xm:f>ISERROR(SEARCH($H$12,C29))</xm:f>
            <xm:f>$H$12</xm:f>
            <x14:dxf>
              <fill>
                <patternFill>
                  <bgColor theme="4" tint="0.79998168889431442"/>
                </patternFill>
              </fill>
            </x14:dxf>
          </x14:cfRule>
          <xm:sqref>C29:D29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xWindow="568" yWindow="457" count="7">
        <x14:dataValidation type="list" allowBlank="1" showInputMessage="1" showErrorMessage="1" xr:uid="{F3CF56D5-B361-4416-AB24-9E0A83471079}">
          <x14:formula1>
            <xm:f>Database!$L$1:$L$3</xm:f>
          </x14:formula1>
          <xm:sqref>B7</xm:sqref>
        </x14:dataValidation>
        <x14:dataValidation type="list" allowBlank="1" showErrorMessage="1" prompt="Velg din enhet i nedtrekksmenyen" xr:uid="{66C196DF-2526-438A-B6FD-9B62FCB8C9E2}">
          <x14:formula1>
            <xm:f>Database!$E$1:$E$212</xm:f>
          </x14:formula1>
          <xm:sqref>H16:R16</xm:sqref>
        </x14:dataValidation>
        <x14:dataValidation type="list" allowBlank="1" showErrorMessage="1" xr:uid="{2E60DE6C-F4F7-40DD-A47B-D0A647E7AF90}">
          <x14:formula1>
            <xm:f>Database!$A:$A</xm:f>
          </x14:formula1>
          <xm:sqref>H12:L12</xm:sqref>
        </x14:dataValidation>
        <x14:dataValidation type="list" showInputMessage="1" prompt="Velg fagforening eller skriv inn i feltet_x000a_" xr:uid="{6B56419D-A300-4F69-96B2-C94D5E2F1176}">
          <x14:formula1>
            <xm:f>Database!$G:$G</xm:f>
          </x14:formula1>
          <xm:sqref>H21:R21</xm:sqref>
        </x14:dataValidation>
        <x14:dataValidation type="list" allowBlank="1" showErrorMessage="1" xr:uid="{29705B7E-9BDE-42D7-BC84-50C2B87B75C9}">
          <x14:formula1>
            <xm:f>Database!$C:$C</xm:f>
          </x14:formula1>
          <xm:sqref>C29:H29</xm:sqref>
        </x14:dataValidation>
        <x14:dataValidation type="list" allowBlank="1" showInputMessage="1" showErrorMessage="1" xr:uid="{EFB251EF-AFB7-4580-A69A-768085CC725C}">
          <x14:formula1>
            <xm:f>Database!$N:$N</xm:f>
          </x14:formula1>
          <xm:sqref>P43:P44</xm:sqref>
        </x14:dataValidation>
        <x14:dataValidation type="list" allowBlank="1" showInputMessage="1" prompt="Velg utdanning eller skriv inn i feltet" xr:uid="{644C07F7-854E-4614-ACCF-0A83A1B404A0}">
          <x14:formula1>
            <xm:f>Database!$J:$J</xm:f>
          </x14:formula1>
          <xm:sqref>M14:R14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A13E-6677-4FAB-98D4-9358743F5181}">
  <sheetPr codeName="Ark2"/>
  <dimension ref="A1:P194"/>
  <sheetViews>
    <sheetView showGridLines="0" topLeftCell="E1" zoomScale="120" zoomScaleNormal="120" workbookViewId="0">
      <selection activeCell="E164" sqref="E164"/>
    </sheetView>
  </sheetViews>
  <sheetFormatPr baseColWidth="10" defaultRowHeight="14.5" x14ac:dyDescent="0.35"/>
  <cols>
    <col min="1" max="1" width="23.81640625" customWidth="1"/>
    <col min="3" max="3" width="21.81640625" bestFit="1" customWidth="1"/>
    <col min="5" max="5" width="138.7265625" bestFit="1" customWidth="1"/>
    <col min="7" max="7" width="45.54296875" bestFit="1" customWidth="1"/>
    <col min="8" max="8" width="45.54296875" customWidth="1"/>
    <col min="10" max="10" width="24.54296875" bestFit="1" customWidth="1"/>
    <col min="12" max="12" width="24.453125" bestFit="1" customWidth="1"/>
    <col min="14" max="14" width="17.54296875" customWidth="1"/>
    <col min="16" max="16" width="24.1796875" customWidth="1"/>
  </cols>
  <sheetData>
    <row r="1" spans="1:16" x14ac:dyDescent="0.35">
      <c r="A1" t="s">
        <v>66</v>
      </c>
      <c r="C1" t="s">
        <v>66</v>
      </c>
      <c r="E1" t="s">
        <v>60</v>
      </c>
      <c r="G1" t="s">
        <v>71</v>
      </c>
      <c r="H1" t="s">
        <v>242</v>
      </c>
      <c r="J1" t="s">
        <v>61</v>
      </c>
      <c r="L1" t="s">
        <v>219</v>
      </c>
      <c r="N1" t="s">
        <v>65</v>
      </c>
      <c r="P1" t="s">
        <v>67</v>
      </c>
    </row>
    <row r="2" spans="1:16" x14ac:dyDescent="0.35">
      <c r="A2" t="s">
        <v>16</v>
      </c>
      <c r="C2" t="s">
        <v>27</v>
      </c>
      <c r="E2" t="s">
        <v>81</v>
      </c>
      <c r="G2" t="s">
        <v>227</v>
      </c>
      <c r="H2" t="s">
        <v>255</v>
      </c>
      <c r="J2" t="s">
        <v>246</v>
      </c>
      <c r="L2" t="s">
        <v>238</v>
      </c>
      <c r="N2" t="s">
        <v>56</v>
      </c>
      <c r="P2" t="s">
        <v>255</v>
      </c>
    </row>
    <row r="3" spans="1:16" x14ac:dyDescent="0.35">
      <c r="A3" t="s">
        <v>1</v>
      </c>
      <c r="C3" t="s">
        <v>28</v>
      </c>
      <c r="E3" t="s">
        <v>292</v>
      </c>
      <c r="G3" t="s">
        <v>228</v>
      </c>
      <c r="H3" t="s">
        <v>255</v>
      </c>
      <c r="J3" t="s">
        <v>244</v>
      </c>
      <c r="L3" t="s">
        <v>239</v>
      </c>
      <c r="N3" t="s">
        <v>63</v>
      </c>
      <c r="P3" t="s">
        <v>68</v>
      </c>
    </row>
    <row r="4" spans="1:16" x14ac:dyDescent="0.35">
      <c r="A4" s="64" t="s">
        <v>2</v>
      </c>
      <c r="C4" t="s">
        <v>35</v>
      </c>
      <c r="E4" t="s">
        <v>293</v>
      </c>
      <c r="G4" t="s">
        <v>222</v>
      </c>
      <c r="H4" t="s">
        <v>255</v>
      </c>
      <c r="J4" t="s">
        <v>245</v>
      </c>
      <c r="N4" t="s">
        <v>57</v>
      </c>
    </row>
    <row r="5" spans="1:16" x14ac:dyDescent="0.35">
      <c r="A5" s="64" t="s">
        <v>3</v>
      </c>
      <c r="C5" t="s">
        <v>41</v>
      </c>
      <c r="E5" t="s">
        <v>80</v>
      </c>
      <c r="G5" t="s">
        <v>229</v>
      </c>
      <c r="H5" t="s">
        <v>255</v>
      </c>
      <c r="J5" t="s">
        <v>53</v>
      </c>
      <c r="N5" t="s">
        <v>64</v>
      </c>
    </row>
    <row r="6" spans="1:16" x14ac:dyDescent="0.35">
      <c r="A6" s="64" t="s">
        <v>4</v>
      </c>
      <c r="C6" t="s">
        <v>42</v>
      </c>
      <c r="E6" t="s">
        <v>87</v>
      </c>
      <c r="G6" t="s">
        <v>230</v>
      </c>
      <c r="H6" t="s">
        <v>255</v>
      </c>
      <c r="J6" t="s">
        <v>237</v>
      </c>
      <c r="N6" t="s">
        <v>253</v>
      </c>
    </row>
    <row r="7" spans="1:16" x14ac:dyDescent="0.35">
      <c r="A7" s="64" t="s">
        <v>5</v>
      </c>
      <c r="C7" t="s">
        <v>47</v>
      </c>
      <c r="E7" t="s">
        <v>86</v>
      </c>
      <c r="G7" t="s">
        <v>220</v>
      </c>
      <c r="H7" t="s">
        <v>255</v>
      </c>
      <c r="N7" t="s">
        <v>254</v>
      </c>
    </row>
    <row r="8" spans="1:16" x14ac:dyDescent="0.35">
      <c r="A8" s="64" t="s">
        <v>6</v>
      </c>
      <c r="C8" t="s">
        <v>43</v>
      </c>
      <c r="E8" t="s">
        <v>83</v>
      </c>
      <c r="G8" t="s">
        <v>231</v>
      </c>
      <c r="H8" t="s">
        <v>255</v>
      </c>
    </row>
    <row r="9" spans="1:16" x14ac:dyDescent="0.35">
      <c r="A9" t="s">
        <v>7</v>
      </c>
      <c r="C9" t="s">
        <v>36</v>
      </c>
      <c r="E9" t="s">
        <v>84</v>
      </c>
      <c r="G9" t="s">
        <v>232</v>
      </c>
      <c r="H9" t="s">
        <v>255</v>
      </c>
    </row>
    <row r="10" spans="1:16" x14ac:dyDescent="0.35">
      <c r="A10" t="s">
        <v>8</v>
      </c>
      <c r="C10" t="s">
        <v>48</v>
      </c>
      <c r="E10" t="s">
        <v>85</v>
      </c>
      <c r="G10" t="s">
        <v>211</v>
      </c>
      <c r="H10" t="s">
        <v>255</v>
      </c>
    </row>
    <row r="11" spans="1:16" x14ac:dyDescent="0.35">
      <c r="A11" t="s">
        <v>17</v>
      </c>
      <c r="C11" t="s">
        <v>49</v>
      </c>
      <c r="E11" t="s">
        <v>82</v>
      </c>
      <c r="G11" t="s">
        <v>212</v>
      </c>
      <c r="H11" t="s">
        <v>255</v>
      </c>
    </row>
    <row r="12" spans="1:16" x14ac:dyDescent="0.35">
      <c r="A12" t="s">
        <v>18</v>
      </c>
      <c r="C12" t="s">
        <v>31</v>
      </c>
      <c r="E12" t="s">
        <v>294</v>
      </c>
      <c r="G12" t="s">
        <v>233</v>
      </c>
      <c r="H12" t="s">
        <v>255</v>
      </c>
    </row>
    <row r="13" spans="1:16" x14ac:dyDescent="0.35">
      <c r="A13" t="s">
        <v>19</v>
      </c>
      <c r="C13" t="s">
        <v>32</v>
      </c>
      <c r="E13" t="s">
        <v>297</v>
      </c>
      <c r="G13" t="s">
        <v>234</v>
      </c>
      <c r="H13" t="s">
        <v>255</v>
      </c>
    </row>
    <row r="14" spans="1:16" x14ac:dyDescent="0.35">
      <c r="A14" t="s">
        <v>27</v>
      </c>
      <c r="C14" t="s">
        <v>33</v>
      </c>
      <c r="E14" t="s">
        <v>299</v>
      </c>
      <c r="G14" t="s">
        <v>235</v>
      </c>
      <c r="H14" t="s">
        <v>255</v>
      </c>
    </row>
    <row r="15" spans="1:16" x14ac:dyDescent="0.35">
      <c r="A15" t="s">
        <v>28</v>
      </c>
      <c r="C15" t="s">
        <v>34</v>
      </c>
      <c r="E15" t="s">
        <v>300</v>
      </c>
      <c r="G15" t="s">
        <v>213</v>
      </c>
      <c r="H15" t="s">
        <v>255</v>
      </c>
    </row>
    <row r="16" spans="1:16" x14ac:dyDescent="0.35">
      <c r="A16" t="s">
        <v>35</v>
      </c>
      <c r="C16" t="s">
        <v>39</v>
      </c>
      <c r="E16" t="s">
        <v>298</v>
      </c>
      <c r="G16" t="s">
        <v>214</v>
      </c>
      <c r="H16" t="s">
        <v>255</v>
      </c>
    </row>
    <row r="17" spans="1:8" x14ac:dyDescent="0.35">
      <c r="A17" t="s">
        <v>40</v>
      </c>
      <c r="E17" t="s">
        <v>301</v>
      </c>
      <c r="G17" t="s">
        <v>215</v>
      </c>
      <c r="H17" t="s">
        <v>68</v>
      </c>
    </row>
    <row r="18" spans="1:8" x14ac:dyDescent="0.35">
      <c r="A18" t="s">
        <v>41</v>
      </c>
      <c r="E18" t="s">
        <v>303</v>
      </c>
      <c r="G18" t="s">
        <v>223</v>
      </c>
      <c r="H18" t="s">
        <v>68</v>
      </c>
    </row>
    <row r="19" spans="1:8" x14ac:dyDescent="0.35">
      <c r="A19" t="s">
        <v>42</v>
      </c>
      <c r="E19" t="s">
        <v>304</v>
      </c>
      <c r="G19" t="s">
        <v>221</v>
      </c>
      <c r="H19" t="s">
        <v>68</v>
      </c>
    </row>
    <row r="20" spans="1:8" x14ac:dyDescent="0.35">
      <c r="A20" t="s">
        <v>9</v>
      </c>
      <c r="E20" t="s">
        <v>305</v>
      </c>
      <c r="G20" t="s">
        <v>236</v>
      </c>
      <c r="H20" t="s">
        <v>68</v>
      </c>
    </row>
    <row r="21" spans="1:8" x14ac:dyDescent="0.35">
      <c r="A21" t="s">
        <v>10</v>
      </c>
      <c r="E21" t="s">
        <v>306</v>
      </c>
      <c r="G21" t="s">
        <v>216</v>
      </c>
      <c r="H21" t="s">
        <v>255</v>
      </c>
    </row>
    <row r="22" spans="1:8" x14ac:dyDescent="0.35">
      <c r="A22" t="s">
        <v>20</v>
      </c>
      <c r="E22" t="s">
        <v>302</v>
      </c>
      <c r="G22" t="s">
        <v>217</v>
      </c>
      <c r="H22" t="s">
        <v>255</v>
      </c>
    </row>
    <row r="23" spans="1:8" x14ac:dyDescent="0.35">
      <c r="A23" t="s">
        <v>29</v>
      </c>
      <c r="E23" t="s">
        <v>296</v>
      </c>
      <c r="G23" t="s">
        <v>218</v>
      </c>
      <c r="H23" t="s">
        <v>255</v>
      </c>
    </row>
    <row r="24" spans="1:8" x14ac:dyDescent="0.35">
      <c r="A24" t="s">
        <v>44</v>
      </c>
      <c r="E24" t="s">
        <v>295</v>
      </c>
      <c r="G24" t="s">
        <v>237</v>
      </c>
      <c r="H24" t="s">
        <v>255</v>
      </c>
    </row>
    <row r="25" spans="1:8" x14ac:dyDescent="0.35">
      <c r="A25" t="s">
        <v>45</v>
      </c>
      <c r="E25" t="s">
        <v>94</v>
      </c>
    </row>
    <row r="26" spans="1:8" x14ac:dyDescent="0.35">
      <c r="A26" t="s">
        <v>46</v>
      </c>
      <c r="E26" t="s">
        <v>291</v>
      </c>
    </row>
    <row r="27" spans="1:8" x14ac:dyDescent="0.35">
      <c r="A27" t="s">
        <v>47</v>
      </c>
      <c r="E27" t="s">
        <v>290</v>
      </c>
    </row>
    <row r="28" spans="1:8" x14ac:dyDescent="0.35">
      <c r="A28" t="s">
        <v>43</v>
      </c>
      <c r="E28" t="s">
        <v>95</v>
      </c>
    </row>
    <row r="29" spans="1:8" x14ac:dyDescent="0.35">
      <c r="A29" t="s">
        <v>11</v>
      </c>
      <c r="E29" t="s">
        <v>96</v>
      </c>
    </row>
    <row r="30" spans="1:8" x14ac:dyDescent="0.35">
      <c r="A30" t="s">
        <v>12</v>
      </c>
      <c r="E30" t="s">
        <v>97</v>
      </c>
    </row>
    <row r="31" spans="1:8" x14ac:dyDescent="0.35">
      <c r="A31" t="s">
        <v>36</v>
      </c>
      <c r="E31" t="s">
        <v>98</v>
      </c>
    </row>
    <row r="32" spans="1:8" x14ac:dyDescent="0.35">
      <c r="A32" t="s">
        <v>37</v>
      </c>
      <c r="E32" t="s">
        <v>100</v>
      </c>
    </row>
    <row r="33" spans="1:5" x14ac:dyDescent="0.35">
      <c r="A33" t="s">
        <v>48</v>
      </c>
      <c r="E33" t="s">
        <v>307</v>
      </c>
    </row>
    <row r="34" spans="1:5" x14ac:dyDescent="0.35">
      <c r="A34" t="s">
        <v>21</v>
      </c>
      <c r="E34" t="s">
        <v>308</v>
      </c>
    </row>
    <row r="35" spans="1:5" x14ac:dyDescent="0.35">
      <c r="A35" t="s">
        <v>22</v>
      </c>
      <c r="E35" t="s">
        <v>99</v>
      </c>
    </row>
    <row r="36" spans="1:5" x14ac:dyDescent="0.35">
      <c r="A36" t="s">
        <v>49</v>
      </c>
      <c r="E36" t="s">
        <v>309</v>
      </c>
    </row>
    <row r="37" spans="1:5" x14ac:dyDescent="0.35">
      <c r="A37" t="s">
        <v>30</v>
      </c>
      <c r="E37" t="s">
        <v>92</v>
      </c>
    </row>
    <row r="38" spans="1:5" x14ac:dyDescent="0.35">
      <c r="A38" t="s">
        <v>13</v>
      </c>
      <c r="E38" t="s">
        <v>89</v>
      </c>
    </row>
    <row r="39" spans="1:5" x14ac:dyDescent="0.35">
      <c r="A39" t="s">
        <v>31</v>
      </c>
      <c r="E39" t="s">
        <v>90</v>
      </c>
    </row>
    <row r="40" spans="1:5" x14ac:dyDescent="0.35">
      <c r="A40" t="s">
        <v>32</v>
      </c>
      <c r="E40" t="s">
        <v>91</v>
      </c>
    </row>
    <row r="41" spans="1:5" x14ac:dyDescent="0.35">
      <c r="A41" t="s">
        <v>14</v>
      </c>
      <c r="E41" t="s">
        <v>93</v>
      </c>
    </row>
    <row r="42" spans="1:5" x14ac:dyDescent="0.35">
      <c r="A42" t="s">
        <v>33</v>
      </c>
      <c r="E42" t="s">
        <v>88</v>
      </c>
    </row>
    <row r="43" spans="1:5" x14ac:dyDescent="0.35">
      <c r="A43" t="s">
        <v>38</v>
      </c>
      <c r="E43" t="s">
        <v>52</v>
      </c>
    </row>
    <row r="44" spans="1:5" x14ac:dyDescent="0.35">
      <c r="A44" t="s">
        <v>34</v>
      </c>
      <c r="E44" t="s">
        <v>101</v>
      </c>
    </row>
    <row r="45" spans="1:5" x14ac:dyDescent="0.35">
      <c r="A45" t="s">
        <v>23</v>
      </c>
      <c r="E45" t="s">
        <v>109</v>
      </c>
    </row>
    <row r="46" spans="1:5" x14ac:dyDescent="0.35">
      <c r="A46" t="s">
        <v>24</v>
      </c>
      <c r="E46" t="s">
        <v>207</v>
      </c>
    </row>
    <row r="47" spans="1:5" x14ac:dyDescent="0.35">
      <c r="A47" t="s">
        <v>25</v>
      </c>
      <c r="E47" t="s">
        <v>208</v>
      </c>
    </row>
    <row r="48" spans="1:5" x14ac:dyDescent="0.35">
      <c r="A48" t="s">
        <v>39</v>
      </c>
      <c r="E48" t="s">
        <v>110</v>
      </c>
    </row>
    <row r="49" spans="1:5" x14ac:dyDescent="0.35">
      <c r="A49" t="s">
        <v>15</v>
      </c>
      <c r="E49" t="s">
        <v>111</v>
      </c>
    </row>
    <row r="50" spans="1:5" x14ac:dyDescent="0.35">
      <c r="A50" t="s">
        <v>26</v>
      </c>
      <c r="E50" t="s">
        <v>112</v>
      </c>
    </row>
    <row r="51" spans="1:5" x14ac:dyDescent="0.35">
      <c r="E51" t="s">
        <v>113</v>
      </c>
    </row>
    <row r="52" spans="1:5" x14ac:dyDescent="0.35">
      <c r="E52" t="s">
        <v>114</v>
      </c>
    </row>
    <row r="53" spans="1:5" x14ac:dyDescent="0.35">
      <c r="E53" t="s">
        <v>201</v>
      </c>
    </row>
    <row r="54" spans="1:5" x14ac:dyDescent="0.35">
      <c r="E54" t="s">
        <v>202</v>
      </c>
    </row>
    <row r="55" spans="1:5" x14ac:dyDescent="0.35">
      <c r="E55" t="s">
        <v>203</v>
      </c>
    </row>
    <row r="56" spans="1:5" x14ac:dyDescent="0.35">
      <c r="E56" t="s">
        <v>204</v>
      </c>
    </row>
    <row r="57" spans="1:5" x14ac:dyDescent="0.35">
      <c r="E57" t="s">
        <v>205</v>
      </c>
    </row>
    <row r="58" spans="1:5" x14ac:dyDescent="0.35">
      <c r="E58" t="s">
        <v>206</v>
      </c>
    </row>
    <row r="59" spans="1:5" x14ac:dyDescent="0.35">
      <c r="E59" t="s">
        <v>115</v>
      </c>
    </row>
    <row r="60" spans="1:5" x14ac:dyDescent="0.35">
      <c r="E60" t="s">
        <v>200</v>
      </c>
    </row>
    <row r="61" spans="1:5" x14ac:dyDescent="0.35">
      <c r="E61" t="s">
        <v>209</v>
      </c>
    </row>
    <row r="62" spans="1:5" x14ac:dyDescent="0.35">
      <c r="E62" t="s">
        <v>116</v>
      </c>
    </row>
    <row r="63" spans="1:5" x14ac:dyDescent="0.35">
      <c r="E63" t="s">
        <v>117</v>
      </c>
    </row>
    <row r="64" spans="1:5" x14ac:dyDescent="0.35">
      <c r="E64" t="s">
        <v>118</v>
      </c>
    </row>
    <row r="65" spans="5:5" x14ac:dyDescent="0.35">
      <c r="E65" t="s">
        <v>119</v>
      </c>
    </row>
    <row r="66" spans="5:5" x14ac:dyDescent="0.35">
      <c r="E66" t="s">
        <v>120</v>
      </c>
    </row>
    <row r="67" spans="5:5" x14ac:dyDescent="0.35">
      <c r="E67" t="s">
        <v>243</v>
      </c>
    </row>
    <row r="68" spans="5:5" x14ac:dyDescent="0.35">
      <c r="E68" t="s">
        <v>102</v>
      </c>
    </row>
    <row r="69" spans="5:5" x14ac:dyDescent="0.35">
      <c r="E69" t="s">
        <v>103</v>
      </c>
    </row>
    <row r="70" spans="5:5" x14ac:dyDescent="0.35">
      <c r="E70" t="s">
        <v>104</v>
      </c>
    </row>
    <row r="71" spans="5:5" x14ac:dyDescent="0.35">
      <c r="E71" t="s">
        <v>107</v>
      </c>
    </row>
    <row r="72" spans="5:5" x14ac:dyDescent="0.35">
      <c r="E72" t="s">
        <v>105</v>
      </c>
    </row>
    <row r="73" spans="5:5" x14ac:dyDescent="0.35">
      <c r="E73" t="s">
        <v>106</v>
      </c>
    </row>
    <row r="74" spans="5:5" x14ac:dyDescent="0.35">
      <c r="E74" t="s">
        <v>108</v>
      </c>
    </row>
    <row r="75" spans="5:5" x14ac:dyDescent="0.35">
      <c r="E75" t="s">
        <v>210</v>
      </c>
    </row>
    <row r="76" spans="5:5" x14ac:dyDescent="0.35">
      <c r="E76" t="s">
        <v>121</v>
      </c>
    </row>
    <row r="77" spans="5:5" x14ac:dyDescent="0.35">
      <c r="E77" t="s">
        <v>123</v>
      </c>
    </row>
    <row r="78" spans="5:5" x14ac:dyDescent="0.35">
      <c r="E78" t="s">
        <v>122</v>
      </c>
    </row>
    <row r="79" spans="5:5" x14ac:dyDescent="0.35">
      <c r="E79" t="s">
        <v>134</v>
      </c>
    </row>
    <row r="80" spans="5:5" x14ac:dyDescent="0.35">
      <c r="E80" t="s">
        <v>135</v>
      </c>
    </row>
    <row r="81" spans="5:5" x14ac:dyDescent="0.35">
      <c r="E81" t="s">
        <v>136</v>
      </c>
    </row>
    <row r="82" spans="5:5" x14ac:dyDescent="0.35">
      <c r="E82" t="s">
        <v>137</v>
      </c>
    </row>
    <row r="83" spans="5:5" x14ac:dyDescent="0.35">
      <c r="E83" t="s">
        <v>138</v>
      </c>
    </row>
    <row r="84" spans="5:5" x14ac:dyDescent="0.35">
      <c r="E84" t="s">
        <v>270</v>
      </c>
    </row>
    <row r="85" spans="5:5" x14ac:dyDescent="0.35">
      <c r="E85" t="s">
        <v>271</v>
      </c>
    </row>
    <row r="86" spans="5:5" x14ac:dyDescent="0.35">
      <c r="E86" t="s">
        <v>139</v>
      </c>
    </row>
    <row r="87" spans="5:5" x14ac:dyDescent="0.35">
      <c r="E87" t="s">
        <v>140</v>
      </c>
    </row>
    <row r="88" spans="5:5" x14ac:dyDescent="0.35">
      <c r="E88" t="s">
        <v>141</v>
      </c>
    </row>
    <row r="89" spans="5:5" x14ac:dyDescent="0.35">
      <c r="E89" t="s">
        <v>142</v>
      </c>
    </row>
    <row r="90" spans="5:5" x14ac:dyDescent="0.35">
      <c r="E90" t="s">
        <v>143</v>
      </c>
    </row>
    <row r="91" spans="5:5" x14ac:dyDescent="0.35">
      <c r="E91" t="s">
        <v>144</v>
      </c>
    </row>
    <row r="92" spans="5:5" x14ac:dyDescent="0.35">
      <c r="E92" t="s">
        <v>145</v>
      </c>
    </row>
    <row r="93" spans="5:5" x14ac:dyDescent="0.35">
      <c r="E93" t="s">
        <v>272</v>
      </c>
    </row>
    <row r="94" spans="5:5" x14ac:dyDescent="0.35">
      <c r="E94" t="s">
        <v>146</v>
      </c>
    </row>
    <row r="95" spans="5:5" x14ac:dyDescent="0.35">
      <c r="E95" t="s">
        <v>273</v>
      </c>
    </row>
    <row r="96" spans="5:5" x14ac:dyDescent="0.35">
      <c r="E96" t="s">
        <v>274</v>
      </c>
    </row>
    <row r="97" spans="5:5" x14ac:dyDescent="0.35">
      <c r="E97" t="s">
        <v>147</v>
      </c>
    </row>
    <row r="98" spans="5:5" x14ac:dyDescent="0.35">
      <c r="E98" t="s">
        <v>148</v>
      </c>
    </row>
    <row r="99" spans="5:5" x14ac:dyDescent="0.35">
      <c r="E99" t="s">
        <v>149</v>
      </c>
    </row>
    <row r="100" spans="5:5" x14ac:dyDescent="0.35">
      <c r="E100" t="s">
        <v>150</v>
      </c>
    </row>
    <row r="101" spans="5:5" x14ac:dyDescent="0.35">
      <c r="E101" t="s">
        <v>151</v>
      </c>
    </row>
    <row r="102" spans="5:5" x14ac:dyDescent="0.35">
      <c r="E102" t="s">
        <v>152</v>
      </c>
    </row>
    <row r="103" spans="5:5" x14ac:dyDescent="0.35">
      <c r="E103" t="s">
        <v>125</v>
      </c>
    </row>
    <row r="104" spans="5:5" x14ac:dyDescent="0.35">
      <c r="E104" t="s">
        <v>126</v>
      </c>
    </row>
    <row r="105" spans="5:5" x14ac:dyDescent="0.35">
      <c r="E105" t="s">
        <v>127</v>
      </c>
    </row>
    <row r="106" spans="5:5" x14ac:dyDescent="0.35">
      <c r="E106" t="s">
        <v>128</v>
      </c>
    </row>
    <row r="107" spans="5:5" x14ac:dyDescent="0.35">
      <c r="E107" t="s">
        <v>129</v>
      </c>
    </row>
    <row r="108" spans="5:5" x14ac:dyDescent="0.35">
      <c r="E108" t="s">
        <v>130</v>
      </c>
    </row>
    <row r="109" spans="5:5" x14ac:dyDescent="0.35">
      <c r="E109" t="s">
        <v>131</v>
      </c>
    </row>
    <row r="110" spans="5:5" x14ac:dyDescent="0.35">
      <c r="E110" t="s">
        <v>132</v>
      </c>
    </row>
    <row r="111" spans="5:5" x14ac:dyDescent="0.35">
      <c r="E111" t="s">
        <v>269</v>
      </c>
    </row>
    <row r="112" spans="5:5" x14ac:dyDescent="0.35">
      <c r="E112" t="s">
        <v>133</v>
      </c>
    </row>
    <row r="113" spans="5:5" x14ac:dyDescent="0.35">
      <c r="E113" t="s">
        <v>124</v>
      </c>
    </row>
    <row r="114" spans="5:5" x14ac:dyDescent="0.35">
      <c r="E114" t="s">
        <v>153</v>
      </c>
    </row>
    <row r="115" spans="5:5" x14ac:dyDescent="0.35">
      <c r="E115" t="s">
        <v>155</v>
      </c>
    </row>
    <row r="116" spans="5:5" x14ac:dyDescent="0.35">
      <c r="E116" t="s">
        <v>154</v>
      </c>
    </row>
    <row r="117" spans="5:5" x14ac:dyDescent="0.35">
      <c r="E117" t="s">
        <v>165</v>
      </c>
    </row>
    <row r="118" spans="5:5" x14ac:dyDescent="0.35">
      <c r="E118" t="s">
        <v>264</v>
      </c>
    </row>
    <row r="119" spans="5:5" x14ac:dyDescent="0.35">
      <c r="E119" t="s">
        <v>265</v>
      </c>
    </row>
    <row r="120" spans="5:5" x14ac:dyDescent="0.35">
      <c r="E120" t="s">
        <v>266</v>
      </c>
    </row>
    <row r="121" spans="5:5" x14ac:dyDescent="0.35">
      <c r="E121" t="s">
        <v>267</v>
      </c>
    </row>
    <row r="122" spans="5:5" x14ac:dyDescent="0.35">
      <c r="E122" t="s">
        <v>268</v>
      </c>
    </row>
    <row r="123" spans="5:5" x14ac:dyDescent="0.35">
      <c r="E123" t="s">
        <v>162</v>
      </c>
    </row>
    <row r="124" spans="5:5" x14ac:dyDescent="0.35">
      <c r="E124" t="s">
        <v>163</v>
      </c>
    </row>
    <row r="125" spans="5:5" x14ac:dyDescent="0.35">
      <c r="E125" t="s">
        <v>164</v>
      </c>
    </row>
    <row r="126" spans="5:5" x14ac:dyDescent="0.35">
      <c r="E126" t="s">
        <v>263</v>
      </c>
    </row>
    <row r="127" spans="5:5" x14ac:dyDescent="0.35">
      <c r="E127" t="s">
        <v>259</v>
      </c>
    </row>
    <row r="128" spans="5:5" x14ac:dyDescent="0.35">
      <c r="E128" t="s">
        <v>260</v>
      </c>
    </row>
    <row r="129" spans="5:5" x14ac:dyDescent="0.35">
      <c r="E129" t="s">
        <v>261</v>
      </c>
    </row>
    <row r="130" spans="5:5" x14ac:dyDescent="0.35">
      <c r="E130" t="s">
        <v>262</v>
      </c>
    </row>
    <row r="131" spans="5:5" x14ac:dyDescent="0.35">
      <c r="E131" t="s">
        <v>166</v>
      </c>
    </row>
    <row r="132" spans="5:5" x14ac:dyDescent="0.35">
      <c r="E132" t="s">
        <v>157</v>
      </c>
    </row>
    <row r="133" spans="5:5" x14ac:dyDescent="0.35">
      <c r="E133" t="s">
        <v>158</v>
      </c>
    </row>
    <row r="134" spans="5:5" x14ac:dyDescent="0.35">
      <c r="E134" t="s">
        <v>159</v>
      </c>
    </row>
    <row r="135" spans="5:5" x14ac:dyDescent="0.35">
      <c r="E135" t="s">
        <v>160</v>
      </c>
    </row>
    <row r="136" spans="5:5" x14ac:dyDescent="0.35">
      <c r="E136" t="s">
        <v>161</v>
      </c>
    </row>
    <row r="137" spans="5:5" x14ac:dyDescent="0.35">
      <c r="E137" t="s">
        <v>156</v>
      </c>
    </row>
    <row r="138" spans="5:5" x14ac:dyDescent="0.35">
      <c r="E138" t="s">
        <v>167</v>
      </c>
    </row>
    <row r="139" spans="5:5" x14ac:dyDescent="0.35">
      <c r="E139" t="s">
        <v>169</v>
      </c>
    </row>
    <row r="140" spans="5:5" x14ac:dyDescent="0.35">
      <c r="E140" t="s">
        <v>278</v>
      </c>
    </row>
    <row r="141" spans="5:5" x14ac:dyDescent="0.35">
      <c r="E141" t="s">
        <v>171</v>
      </c>
    </row>
    <row r="142" spans="5:5" x14ac:dyDescent="0.35">
      <c r="E142" t="s">
        <v>172</v>
      </c>
    </row>
    <row r="143" spans="5:5" x14ac:dyDescent="0.35">
      <c r="E143" t="s">
        <v>173</v>
      </c>
    </row>
    <row r="144" spans="5:5" x14ac:dyDescent="0.35">
      <c r="E144" t="s">
        <v>279</v>
      </c>
    </row>
    <row r="145" spans="5:5" x14ac:dyDescent="0.35">
      <c r="E145" t="s">
        <v>174</v>
      </c>
    </row>
    <row r="146" spans="5:5" x14ac:dyDescent="0.35">
      <c r="E146" t="s">
        <v>170</v>
      </c>
    </row>
    <row r="147" spans="5:5" x14ac:dyDescent="0.35">
      <c r="E147" t="s">
        <v>168</v>
      </c>
    </row>
    <row r="148" spans="5:5" x14ac:dyDescent="0.35">
      <c r="E148" t="s">
        <v>175</v>
      </c>
    </row>
    <row r="149" spans="5:5" x14ac:dyDescent="0.35">
      <c r="E149" t="s">
        <v>288</v>
      </c>
    </row>
    <row r="150" spans="5:5" x14ac:dyDescent="0.35">
      <c r="E150" t="s">
        <v>289</v>
      </c>
    </row>
    <row r="151" spans="5:5" x14ac:dyDescent="0.35">
      <c r="E151" t="s">
        <v>176</v>
      </c>
    </row>
    <row r="152" spans="5:5" x14ac:dyDescent="0.35">
      <c r="E152" t="s">
        <v>318</v>
      </c>
    </row>
    <row r="153" spans="5:5" x14ac:dyDescent="0.35">
      <c r="E153" t="s">
        <v>319</v>
      </c>
    </row>
    <row r="154" spans="5:5" x14ac:dyDescent="0.35">
      <c r="E154" t="s">
        <v>177</v>
      </c>
    </row>
    <row r="155" spans="5:5" x14ac:dyDescent="0.35">
      <c r="E155" t="s">
        <v>280</v>
      </c>
    </row>
    <row r="156" spans="5:5" x14ac:dyDescent="0.35">
      <c r="E156" t="s">
        <v>284</v>
      </c>
    </row>
    <row r="157" spans="5:5" x14ac:dyDescent="0.35">
      <c r="E157" t="s">
        <v>281</v>
      </c>
    </row>
    <row r="158" spans="5:5" x14ac:dyDescent="0.35">
      <c r="E158" t="s">
        <v>283</v>
      </c>
    </row>
    <row r="159" spans="5:5" x14ac:dyDescent="0.35">
      <c r="E159" t="s">
        <v>282</v>
      </c>
    </row>
    <row r="160" spans="5:5" x14ac:dyDescent="0.35">
      <c r="E160" t="s">
        <v>178</v>
      </c>
    </row>
    <row r="161" spans="5:5" x14ac:dyDescent="0.35">
      <c r="E161" t="s">
        <v>286</v>
      </c>
    </row>
    <row r="162" spans="5:5" x14ac:dyDescent="0.35">
      <c r="E162" t="s">
        <v>285</v>
      </c>
    </row>
    <row r="163" spans="5:5" x14ac:dyDescent="0.35">
      <c r="E163" t="s">
        <v>287</v>
      </c>
    </row>
    <row r="164" spans="5:5" x14ac:dyDescent="0.35">
      <c r="E164" t="s">
        <v>179</v>
      </c>
    </row>
    <row r="165" spans="5:5" x14ac:dyDescent="0.35">
      <c r="E165" t="s">
        <v>199</v>
      </c>
    </row>
    <row r="166" spans="5:5" x14ac:dyDescent="0.35">
      <c r="E166" t="s">
        <v>78</v>
      </c>
    </row>
    <row r="167" spans="5:5" x14ac:dyDescent="0.35">
      <c r="E167" t="s">
        <v>310</v>
      </c>
    </row>
    <row r="168" spans="5:5" x14ac:dyDescent="0.35">
      <c r="E168" t="s">
        <v>79</v>
      </c>
    </row>
    <row r="169" spans="5:5" x14ac:dyDescent="0.35">
      <c r="E169" t="s">
        <v>311</v>
      </c>
    </row>
    <row r="170" spans="5:5" x14ac:dyDescent="0.35">
      <c r="E170" t="s">
        <v>312</v>
      </c>
    </row>
    <row r="171" spans="5:5" x14ac:dyDescent="0.35">
      <c r="E171" t="s">
        <v>313</v>
      </c>
    </row>
    <row r="172" spans="5:5" x14ac:dyDescent="0.35">
      <c r="E172" t="s">
        <v>180</v>
      </c>
    </row>
    <row r="173" spans="5:5" x14ac:dyDescent="0.35">
      <c r="E173" t="s">
        <v>181</v>
      </c>
    </row>
    <row r="174" spans="5:5" x14ac:dyDescent="0.35">
      <c r="E174" t="s">
        <v>315</v>
      </c>
    </row>
    <row r="175" spans="5:5" x14ac:dyDescent="0.35">
      <c r="E175" t="s">
        <v>314</v>
      </c>
    </row>
    <row r="176" spans="5:5" x14ac:dyDescent="0.35">
      <c r="E176" t="s">
        <v>183</v>
      </c>
    </row>
    <row r="177" spans="5:5" x14ac:dyDescent="0.35">
      <c r="E177" t="s">
        <v>182</v>
      </c>
    </row>
    <row r="178" spans="5:5" x14ac:dyDescent="0.35">
      <c r="E178" t="s">
        <v>184</v>
      </c>
    </row>
    <row r="179" spans="5:5" x14ac:dyDescent="0.35">
      <c r="E179" t="s">
        <v>185</v>
      </c>
    </row>
    <row r="180" spans="5:5" x14ac:dyDescent="0.35">
      <c r="E180" t="s">
        <v>187</v>
      </c>
    </row>
    <row r="181" spans="5:5" x14ac:dyDescent="0.35">
      <c r="E181" t="s">
        <v>186</v>
      </c>
    </row>
    <row r="182" spans="5:5" x14ac:dyDescent="0.35">
      <c r="E182" t="s">
        <v>188</v>
      </c>
    </row>
    <row r="183" spans="5:5" x14ac:dyDescent="0.35">
      <c r="E183" t="s">
        <v>189</v>
      </c>
    </row>
    <row r="184" spans="5:5" x14ac:dyDescent="0.35">
      <c r="E184" t="s">
        <v>196</v>
      </c>
    </row>
    <row r="185" spans="5:5" x14ac:dyDescent="0.35">
      <c r="E185" t="s">
        <v>317</v>
      </c>
    </row>
    <row r="186" spans="5:5" x14ac:dyDescent="0.35">
      <c r="E186" t="s">
        <v>198</v>
      </c>
    </row>
    <row r="187" spans="5:5" x14ac:dyDescent="0.35">
      <c r="E187" t="s">
        <v>197</v>
      </c>
    </row>
    <row r="188" spans="5:5" x14ac:dyDescent="0.35">
      <c r="E188" t="s">
        <v>316</v>
      </c>
    </row>
    <row r="189" spans="5:5" x14ac:dyDescent="0.35">
      <c r="E189" t="s">
        <v>190</v>
      </c>
    </row>
    <row r="190" spans="5:5" x14ac:dyDescent="0.35">
      <c r="E190" t="s">
        <v>192</v>
      </c>
    </row>
    <row r="191" spans="5:5" x14ac:dyDescent="0.35">
      <c r="E191" t="s">
        <v>193</v>
      </c>
    </row>
    <row r="192" spans="5:5" x14ac:dyDescent="0.35">
      <c r="E192" t="s">
        <v>194</v>
      </c>
    </row>
    <row r="193" spans="5:5" x14ac:dyDescent="0.35">
      <c r="E193" t="s">
        <v>191</v>
      </c>
    </row>
    <row r="194" spans="5:5" x14ac:dyDescent="0.35">
      <c r="E194" t="s">
        <v>195</v>
      </c>
    </row>
  </sheetData>
  <sheetProtection sheet="1" objects="1" scenarios="1" autoFilter="0"/>
  <sortState xmlns:xlrd2="http://schemas.microsoft.com/office/spreadsheetml/2017/richdata2" ref="A2:A50">
    <sortCondition ref="A1:A50"/>
  </sortState>
  <phoneticPr fontId="4" type="noConversion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E6E1F04F4CCB4CB27C7CA967AD8D57" ma:contentTypeVersion="6" ma:contentTypeDescription="Opprett et nytt dokument." ma:contentTypeScope="" ma:versionID="bcd85413ebec68f6432ed7152c5e244c">
  <xsd:schema xmlns:xsd="http://www.w3.org/2001/XMLSchema" xmlns:xs="http://www.w3.org/2001/XMLSchema" xmlns:p="http://schemas.microsoft.com/office/2006/metadata/properties" xmlns:ns2="06a2c85c-ae2b-40e9-a6a9-a39dec0f32ae" xmlns:ns3="8ca11a71-9888-4db2-b243-ba3548765ca1" targetNamespace="http://schemas.microsoft.com/office/2006/metadata/properties" ma:root="true" ma:fieldsID="fc151c8ba7c2e4181c7ebc999ebb4957" ns2:_="" ns3:_="">
    <xsd:import namespace="06a2c85c-ae2b-40e9-a6a9-a39dec0f32ae"/>
    <xsd:import namespace="8ca11a71-9888-4db2-b243-ba354876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2c85c-ae2b-40e9-a6a9-a39dec0f32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11a71-9888-4db2-b243-ba354876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ca11a71-9888-4db2-b243-ba3548765ca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58C75F5-02E0-488A-91DC-20EF2196C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2c85c-ae2b-40e9-a6a9-a39dec0f32ae"/>
    <ds:schemaRef ds:uri="8ca11a71-9888-4db2-b243-ba3548765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8D8880-7304-49CC-AD0A-16FD5F8771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8EAB6C-91BE-48C8-A05C-4BD1D5A992D5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8ca11a71-9888-4db2-b243-ba3548765ca1"/>
    <ds:schemaRef ds:uri="http://purl.org/dc/dcmitype/"/>
    <ds:schemaRef ds:uri="06a2c85c-ae2b-40e9-a6a9-a39dec0f3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fec81f12-6286-4550-8911-f446fcdafa1f}" enabled="0" method="" siteId="{fec81f12-6286-4550-8911-f446fcdafa1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Lønnskrav</vt:lpstr>
      <vt:lpstr>Database</vt:lpstr>
      <vt:lpstr>Lønnskrav!Utskriftsområde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Merete Kolstad Løchen</dc:creator>
  <cp:keywords/>
  <dc:description/>
  <cp:lastModifiedBy>Anders Dahle</cp:lastModifiedBy>
  <cp:revision/>
  <cp:lastPrinted>2024-12-06T10:00:13Z</cp:lastPrinted>
  <dcterms:created xsi:type="dcterms:W3CDTF">2024-03-12T08:34:44Z</dcterms:created>
  <dcterms:modified xsi:type="dcterms:W3CDTF">2024-12-06T10:00:46Z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0x01010023E6E1F04F4CCB4CB27C7CA967AD8D57</vt:lpwstr>
  </property>
  <property fmtid="{D5CDD505-2E9C-101B-9397-08002B2CF9AE}" pid="3" name="MediaServiceImageTags">
    <vt:lpwstr/>
  </property>
  <property fmtid="{D5CDD505-2E9C-101B-9397-08002B2CF9AE}" pid="4" name="Order">
    <vt:r8>344500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